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Djordje Spasojevic</author>
  </authors>
  <commentList>
    <comment ref="B5" authorId="0">
      <text>
        <r>
          <rPr>
            <b/>
            <sz val="8"/>
            <rFont val="Tahoma"/>
            <family val="0"/>
          </rPr>
          <t>Djordje Spasojevic:</t>
        </r>
        <r>
          <rPr>
            <sz val="8"/>
            <rFont val="Tahoma"/>
            <family val="0"/>
          </rPr>
          <t xml:space="preserve">
Euro.
</t>
        </r>
      </text>
    </comment>
    <comment ref="C5" authorId="0">
      <text>
        <r>
          <rPr>
            <b/>
            <sz val="8"/>
            <rFont val="Tahoma"/>
            <family val="0"/>
          </rPr>
          <t>Djordje Spasojevic:</t>
        </r>
        <r>
          <rPr>
            <sz val="8"/>
            <rFont val="Tahoma"/>
            <family val="0"/>
          </rPr>
          <t xml:space="preserve">
Američki dolar</t>
        </r>
      </text>
    </comment>
    <comment ref="D5" authorId="0">
      <text>
        <r>
          <rPr>
            <b/>
            <sz val="8"/>
            <rFont val="Tahoma"/>
            <family val="0"/>
          </rPr>
          <t>Djordje Spasojevic:</t>
        </r>
        <r>
          <rPr>
            <sz val="8"/>
            <rFont val="Tahoma"/>
            <family val="0"/>
          </rPr>
          <t xml:space="preserve">
Konvertibilna marka</t>
        </r>
      </text>
    </comment>
  </commentList>
</comments>
</file>

<file path=xl/sharedStrings.xml><?xml version="1.0" encoding="utf-8"?>
<sst xmlns="http://schemas.openxmlformats.org/spreadsheetml/2006/main" count="49" uniqueCount="30">
  <si>
    <t>Prihod od prodaje proizvoda</t>
  </si>
  <si>
    <t>Prihod od prodaje trgovačke robe</t>
  </si>
  <si>
    <t>Prihod od finansiranja</t>
  </si>
  <si>
    <t>Ukupan prihod</t>
  </si>
  <si>
    <t>Vanredni prihodi</t>
  </si>
  <si>
    <t>Troškovi materijala</t>
  </si>
  <si>
    <t>Troškovi zarada</t>
  </si>
  <si>
    <t>Troškovi usluga</t>
  </si>
  <si>
    <t>Vanredni troškovi</t>
  </si>
  <si>
    <t>Ukupni troškovi</t>
  </si>
  <si>
    <t>Dobitak po valutama</t>
  </si>
  <si>
    <t>Gubitak po valutama</t>
  </si>
  <si>
    <t>Ukupni dobitak</t>
  </si>
  <si>
    <t>Ukupni gubitak</t>
  </si>
  <si>
    <t>EUR</t>
  </si>
  <si>
    <t>USD</t>
  </si>
  <si>
    <t>KM</t>
  </si>
  <si>
    <t>Ukupno u KM</t>
  </si>
  <si>
    <t>EUR/KM</t>
  </si>
  <si>
    <t>USD/KM</t>
  </si>
  <si>
    <t>Ukupno KM</t>
  </si>
  <si>
    <t>Matematika</t>
  </si>
  <si>
    <t>Fizika</t>
  </si>
  <si>
    <t>Geogatžć</t>
  </si>
  <si>
    <t>elmž</t>
  </si>
  <si>
    <t>sdmllsdđšsdm</t>
  </si>
  <si>
    <t>klsdklđk</t>
  </si>
  <si>
    <t>mklsdlsc</t>
  </si>
  <si>
    <t>Prosječni prihodi</t>
  </si>
  <si>
    <t>prosjecni troskovi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</si>
</sst>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4" fontId="0" fillId="0" borderId="6" xfId="0" applyNumberFormat="1" applyBorder="1" applyAlignment="1">
      <alignment/>
    </xf>
    <xf numFmtId="4" fontId="0" fillId="7" borderId="7" xfId="0" applyNumberFormat="1" applyFill="1" applyBorder="1" applyAlignment="1">
      <alignment/>
    </xf>
    <xf numFmtId="4" fontId="0" fillId="7" borderId="8" xfId="0" applyNumberFormat="1" applyFill="1" applyBorder="1" applyAlignment="1">
      <alignment/>
    </xf>
    <xf numFmtId="4" fontId="0" fillId="7" borderId="9" xfId="0" applyNumberFormat="1" applyFill="1" applyBorder="1" applyAlignment="1">
      <alignment/>
    </xf>
    <xf numFmtId="4" fontId="0" fillId="7" borderId="10" xfId="0" applyNumberForma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0" fillId="7" borderId="12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/>
    </xf>
    <xf numFmtId="4" fontId="0" fillId="10" borderId="7" xfId="0" applyNumberFormat="1" applyFill="1" applyBorder="1" applyAlignment="1">
      <alignment/>
    </xf>
    <xf numFmtId="4" fontId="0" fillId="10" borderId="8" xfId="0" applyNumberFormat="1" applyFill="1" applyBorder="1" applyAlignment="1">
      <alignment/>
    </xf>
    <xf numFmtId="4" fontId="0" fillId="10" borderId="9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4" fontId="0" fillId="10" borderId="11" xfId="0" applyNumberFormat="1" applyFill="1" applyBorder="1" applyAlignment="1">
      <alignment/>
    </xf>
    <xf numFmtId="4" fontId="0" fillId="1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hidden="1" locked="0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u val="double"/>
        <color rgb="FFFFFF00"/>
      </font>
      <fill>
        <patternFill>
          <bgColor rgb="FFFF6600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color rgb="FFFFFFCC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2.00390625" style="0" customWidth="1"/>
    <col min="2" max="2" width="11.7109375" style="0" bestFit="1" customWidth="1"/>
    <col min="3" max="3" width="9.8515625" style="0" customWidth="1"/>
    <col min="4" max="4" width="10.7109375" style="0" customWidth="1"/>
    <col min="5" max="5" width="13.57421875" style="0" customWidth="1"/>
  </cols>
  <sheetData>
    <row r="2" spans="1:5" ht="12.75">
      <c r="A2" t="s">
        <v>18</v>
      </c>
      <c r="B2">
        <v>1.95583</v>
      </c>
      <c r="E2" s="45">
        <f ca="1">NOW()</f>
        <v>37343.73743125</v>
      </c>
    </row>
    <row r="3" spans="1:2" ht="12.75">
      <c r="A3" t="s">
        <v>19</v>
      </c>
      <c r="B3">
        <v>2.21212</v>
      </c>
    </row>
    <row r="4" ht="13.5" thickBot="1">
      <c r="H4" s="46"/>
    </row>
    <row r="5" spans="1:5" ht="13.5" thickBot="1">
      <c r="A5" s="18"/>
      <c r="B5" s="19" t="s">
        <v>14</v>
      </c>
      <c r="C5" s="19" t="s">
        <v>15</v>
      </c>
      <c r="D5" s="19" t="s">
        <v>16</v>
      </c>
      <c r="E5" s="19" t="s">
        <v>17</v>
      </c>
    </row>
    <row r="6" spans="1:5" ht="12.75">
      <c r="A6" s="10" t="s">
        <v>0</v>
      </c>
      <c r="B6" s="6">
        <v>50000</v>
      </c>
      <c r="C6" s="6">
        <v>10000</v>
      </c>
      <c r="D6" s="6">
        <v>10000</v>
      </c>
      <c r="E6" s="6">
        <f>B6*$B$2+C6*$B$3+D6</f>
        <v>129912.7</v>
      </c>
    </row>
    <row r="7" spans="1:5" ht="12.75">
      <c r="A7" s="11" t="s">
        <v>1</v>
      </c>
      <c r="B7" s="7">
        <v>1000</v>
      </c>
      <c r="C7" s="7">
        <v>564</v>
      </c>
      <c r="D7" s="7">
        <v>5462</v>
      </c>
      <c r="E7" s="7">
        <f aca="true" t="shared" si="0" ref="E7:E17">B7*$B$2+C7*$B$3+D7</f>
        <v>8665.465680000001</v>
      </c>
    </row>
    <row r="8" spans="1:5" ht="12.75">
      <c r="A8" s="11" t="s">
        <v>2</v>
      </c>
      <c r="B8" s="7">
        <v>1245</v>
      </c>
      <c r="C8" s="7">
        <v>256</v>
      </c>
      <c r="D8" s="7">
        <v>54565</v>
      </c>
      <c r="E8" s="7">
        <f t="shared" si="0"/>
        <v>57566.31107</v>
      </c>
    </row>
    <row r="9" spans="1:5" ht="12.75">
      <c r="A9" s="11" t="s">
        <v>4</v>
      </c>
      <c r="B9" s="7">
        <v>654</v>
      </c>
      <c r="C9" s="7">
        <v>5486</v>
      </c>
      <c r="D9" s="7">
        <v>5422</v>
      </c>
      <c r="E9" s="7">
        <f t="shared" si="0"/>
        <v>18836.80314</v>
      </c>
    </row>
    <row r="10" spans="1:7" ht="13.5" thickBot="1">
      <c r="A10" s="12" t="s">
        <v>3</v>
      </c>
      <c r="B10" s="8">
        <f>SUM(B6:B9)</f>
        <v>52899</v>
      </c>
      <c r="C10" s="8">
        <f>SUM(C6:C9)</f>
        <v>16306</v>
      </c>
      <c r="D10" s="8">
        <f>SUM(D6:D9)</f>
        <v>75449</v>
      </c>
      <c r="E10" s="8">
        <f t="shared" si="0"/>
        <v>214981.27989</v>
      </c>
      <c r="G10" s="2"/>
    </row>
    <row r="11" spans="1:5" ht="12.75">
      <c r="A11" s="13" t="s">
        <v>5</v>
      </c>
      <c r="B11" s="6">
        <v>25</v>
      </c>
      <c r="C11" s="6">
        <v>15000</v>
      </c>
      <c r="D11" s="6">
        <v>5</v>
      </c>
      <c r="E11" s="6">
        <f t="shared" si="0"/>
        <v>33235.695750000006</v>
      </c>
    </row>
    <row r="12" spans="1:5" ht="12.75">
      <c r="A12" s="14" t="s">
        <v>6</v>
      </c>
      <c r="B12" s="7">
        <v>3624996</v>
      </c>
      <c r="C12" s="7">
        <v>20000</v>
      </c>
      <c r="D12" s="7">
        <v>65</v>
      </c>
      <c r="E12" s="7">
        <f t="shared" si="0"/>
        <v>7134183.32668</v>
      </c>
    </row>
    <row r="13" spans="1:5" ht="12.75">
      <c r="A13" s="14" t="s">
        <v>7</v>
      </c>
      <c r="B13" s="7">
        <v>2</v>
      </c>
      <c r="C13" s="7">
        <v>5</v>
      </c>
      <c r="D13" s="7">
        <v>5569</v>
      </c>
      <c r="E13" s="7">
        <f t="shared" si="0"/>
        <v>5583.97226</v>
      </c>
    </row>
    <row r="14" spans="1:5" ht="12.75">
      <c r="A14" s="14" t="s">
        <v>8</v>
      </c>
      <c r="B14" s="7">
        <v>1</v>
      </c>
      <c r="C14" s="7">
        <v>225</v>
      </c>
      <c r="D14" s="7">
        <v>258</v>
      </c>
      <c r="E14" s="7">
        <f t="shared" si="0"/>
        <v>757.68283</v>
      </c>
    </row>
    <row r="15" spans="1:7" ht="13.5" thickBot="1">
      <c r="A15" s="15" t="s">
        <v>9</v>
      </c>
      <c r="B15" s="8">
        <f>SUM(B11:B14)</f>
        <v>3625024</v>
      </c>
      <c r="C15" s="8">
        <f>SUM(C11:C14)</f>
        <v>35230</v>
      </c>
      <c r="D15" s="8">
        <f>SUM(D11:D14)</f>
        <v>5897</v>
      </c>
      <c r="E15" s="8">
        <f t="shared" si="0"/>
        <v>7173760.677519999</v>
      </c>
      <c r="G15" s="9"/>
    </row>
    <row r="16" spans="1:5" ht="13.5" thickBot="1">
      <c r="A16" s="16" t="s">
        <v>10</v>
      </c>
      <c r="B16" s="4">
        <f>IF(B10&gt;B15,B10-B15,0)</f>
        <v>0</v>
      </c>
      <c r="C16" s="4">
        <f>IF(C10&gt;C15,C10-C15,0)</f>
        <v>0</v>
      </c>
      <c r="D16" s="4">
        <f>IF(D10&gt;D15,D10-D15,0)</f>
        <v>69552</v>
      </c>
      <c r="E16" s="4">
        <f t="shared" si="0"/>
        <v>69552</v>
      </c>
    </row>
    <row r="17" spans="1:5" ht="13.5" thickBot="1">
      <c r="A17" s="17" t="s">
        <v>11</v>
      </c>
      <c r="B17" s="6">
        <f>IF(B15&gt;B10,B15-B10,0)</f>
        <v>3572125</v>
      </c>
      <c r="C17" s="6">
        <f>IF(C15&gt;C10,C15-C10,0)</f>
        <v>18924</v>
      </c>
      <c r="D17" s="6">
        <f>IF(D15&gt;D10,D15-D10,0)</f>
        <v>0</v>
      </c>
      <c r="E17" s="4">
        <f t="shared" si="0"/>
        <v>7028331.39763</v>
      </c>
    </row>
    <row r="18" spans="1:5" ht="13.5" thickBot="1">
      <c r="A18" s="20" t="s">
        <v>12</v>
      </c>
      <c r="B18" s="23"/>
      <c r="C18" s="24"/>
      <c r="D18" s="25"/>
      <c r="E18" s="22">
        <f>IF(E10&gt;E15,E10-E15,0)</f>
        <v>0</v>
      </c>
    </row>
    <row r="19" spans="1:5" ht="13.5" thickBot="1">
      <c r="A19" s="21" t="s">
        <v>13</v>
      </c>
      <c r="B19" s="26"/>
      <c r="C19" s="27"/>
      <c r="D19" s="28"/>
      <c r="E19" s="22">
        <f>IF(E15&gt;E10,E15-E10,0)</f>
        <v>6958779.39763</v>
      </c>
    </row>
  </sheetData>
  <conditionalFormatting sqref="B17:D17 E19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B3">
      <selection activeCell="G14" sqref="G14"/>
    </sheetView>
  </sheetViews>
  <sheetFormatPr defaultColWidth="9.140625" defaultRowHeight="12.75"/>
  <cols>
    <col min="1" max="1" width="33.28125" style="0" customWidth="1"/>
    <col min="2" max="2" width="15.28125" style="0" bestFit="1" customWidth="1"/>
    <col min="3" max="3" width="10.140625" style="0" bestFit="1" customWidth="1"/>
    <col min="4" max="4" width="19.28125" style="0" customWidth="1"/>
    <col min="5" max="5" width="17.00390625" style="0" customWidth="1"/>
    <col min="7" max="7" width="16.140625" style="0" customWidth="1"/>
    <col min="8" max="8" width="10.140625" style="0" bestFit="1" customWidth="1"/>
  </cols>
  <sheetData>
    <row r="1" spans="1:2" ht="12.75">
      <c r="A1" t="s">
        <v>18</v>
      </c>
      <c r="B1">
        <v>1.95583</v>
      </c>
    </row>
    <row r="2" spans="1:2" ht="12.75">
      <c r="A2" t="s">
        <v>19</v>
      </c>
      <c r="B2">
        <v>2.21212</v>
      </c>
    </row>
    <row r="3" ht="13.5" thickBot="1"/>
    <row r="4" spans="1:8" ht="13.5" thickBot="1">
      <c r="A4" s="3"/>
      <c r="B4" s="29" t="s">
        <v>14</v>
      </c>
      <c r="C4" s="5" t="s">
        <v>15</v>
      </c>
      <c r="D4" s="5" t="s">
        <v>16</v>
      </c>
      <c r="E4" s="5" t="s">
        <v>20</v>
      </c>
      <c r="G4" t="s">
        <v>28</v>
      </c>
      <c r="H4" s="1">
        <f>AVERAGE(E5:E8)</f>
        <v>870367.954255</v>
      </c>
    </row>
    <row r="5" spans="1:8" ht="12.75">
      <c r="A5" s="30" t="s">
        <v>0</v>
      </c>
      <c r="B5" s="6">
        <v>756984</v>
      </c>
      <c r="C5" s="6">
        <v>5375</v>
      </c>
      <c r="D5" s="6">
        <v>25963</v>
      </c>
      <c r="E5" s="6">
        <f>B5*$B$1+C5*$B$2+D5</f>
        <v>1518385.16172</v>
      </c>
      <c r="G5" t="s">
        <v>29</v>
      </c>
      <c r="H5" s="1">
        <f>AVERAGE(E10:E13)</f>
        <v>98545.785485</v>
      </c>
    </row>
    <row r="6" spans="1:5" ht="12.75">
      <c r="A6" s="30" t="s">
        <v>1</v>
      </c>
      <c r="B6" s="7">
        <v>201214</v>
      </c>
      <c r="C6" s="7">
        <v>25694</v>
      </c>
      <c r="D6" s="7">
        <v>147852</v>
      </c>
      <c r="E6" s="7">
        <f aca="true" t="shared" si="0" ref="E6:E16">B6*$B$1+C6*$B$2+D6</f>
        <v>598230.5889</v>
      </c>
    </row>
    <row r="7" spans="1:5" ht="12.75">
      <c r="A7" s="30" t="s">
        <v>2</v>
      </c>
      <c r="B7" s="7">
        <v>34533</v>
      </c>
      <c r="C7" s="7">
        <v>356925</v>
      </c>
      <c r="D7" s="7">
        <v>5445</v>
      </c>
      <c r="E7" s="7">
        <f t="shared" si="0"/>
        <v>862546.60839</v>
      </c>
    </row>
    <row r="8" spans="1:5" ht="12.75">
      <c r="A8" s="30" t="s">
        <v>4</v>
      </c>
      <c r="B8" s="7">
        <v>5455</v>
      </c>
      <c r="C8" s="7">
        <v>215578</v>
      </c>
      <c r="D8" s="7">
        <v>14756</v>
      </c>
      <c r="E8" s="7">
        <f t="shared" si="0"/>
        <v>502309.45801000006</v>
      </c>
    </row>
    <row r="9" spans="1:5" ht="13.5" thickBot="1">
      <c r="A9" s="31" t="s">
        <v>3</v>
      </c>
      <c r="B9" s="8">
        <f>SUM(B5:B8)</f>
        <v>998186</v>
      </c>
      <c r="C9" s="8">
        <f>SUM(C5:C8)</f>
        <v>603572</v>
      </c>
      <c r="D9" s="8">
        <f>SUM(D5:D8)</f>
        <v>194016</v>
      </c>
      <c r="E9" s="8">
        <f t="shared" si="0"/>
        <v>3481471.81702</v>
      </c>
    </row>
    <row r="10" spans="1:5" ht="12.75">
      <c r="A10" s="32" t="s">
        <v>5</v>
      </c>
      <c r="B10" s="6">
        <v>236</v>
      </c>
      <c r="C10" s="6">
        <v>45565</v>
      </c>
      <c r="D10" s="6">
        <v>1</v>
      </c>
      <c r="E10" s="6">
        <f t="shared" si="0"/>
        <v>101257.82368</v>
      </c>
    </row>
    <row r="11" spans="1:5" ht="12.75">
      <c r="A11" s="33" t="s">
        <v>6</v>
      </c>
      <c r="B11" s="7">
        <v>15</v>
      </c>
      <c r="C11" s="7">
        <v>25896</v>
      </c>
      <c r="D11" s="7">
        <v>32145</v>
      </c>
      <c r="E11" s="7">
        <f t="shared" si="0"/>
        <v>89459.39697</v>
      </c>
    </row>
    <row r="12" spans="1:7" ht="12.75">
      <c r="A12" s="33" t="s">
        <v>7</v>
      </c>
      <c r="B12" s="7">
        <v>2387</v>
      </c>
      <c r="C12" s="7">
        <v>35996</v>
      </c>
      <c r="D12" s="7">
        <v>7852</v>
      </c>
      <c r="E12" s="7">
        <f t="shared" si="0"/>
        <v>92148.03773000001</v>
      </c>
      <c r="G12" s="44"/>
    </row>
    <row r="13" spans="1:5" ht="12.75">
      <c r="A13" s="33" t="s">
        <v>8</v>
      </c>
      <c r="B13" s="7">
        <v>3876</v>
      </c>
      <c r="C13" s="7">
        <v>3654</v>
      </c>
      <c r="D13" s="7">
        <v>95654</v>
      </c>
      <c r="E13" s="7">
        <f t="shared" si="0"/>
        <v>111317.88356</v>
      </c>
    </row>
    <row r="14" spans="1:5" ht="13.5" thickBot="1">
      <c r="A14" s="34" t="s">
        <v>9</v>
      </c>
      <c r="B14" s="8">
        <f>SUM(B10:B13)</f>
        <v>6514</v>
      </c>
      <c r="C14" s="8">
        <f>SUM(C10:C13)</f>
        <v>111111</v>
      </c>
      <c r="D14" s="8">
        <v>2145</v>
      </c>
      <c r="E14" s="8">
        <f t="shared" si="0"/>
        <v>260676.14194</v>
      </c>
    </row>
    <row r="15" spans="1:5" ht="13.5" thickBot="1">
      <c r="A15" s="36" t="s">
        <v>10</v>
      </c>
      <c r="B15" s="4">
        <f>IF(B9&gt;B14,B9-B14,0)</f>
        <v>991672</v>
      </c>
      <c r="C15" s="1">
        <f>IF(C9&gt;C14,C9-C14,0)</f>
        <v>492461</v>
      </c>
      <c r="D15" s="4">
        <f>IF(D9&gt;D14,D9-D14,0)</f>
        <v>191871</v>
      </c>
      <c r="E15" s="4">
        <f t="shared" si="0"/>
        <v>3220795.6750800004</v>
      </c>
    </row>
    <row r="16" spans="1:5" ht="13.5" thickBot="1">
      <c r="A16" s="35" t="s">
        <v>11</v>
      </c>
      <c r="B16" s="4">
        <f>IF(B9&lt;B14,B14-B9,0)</f>
        <v>0</v>
      </c>
      <c r="C16" s="4">
        <f>IF(C9&lt;C14,C14-C9,0)</f>
        <v>0</v>
      </c>
      <c r="D16" s="4">
        <f>IF(D9&lt;D14,D14-D9,0)</f>
        <v>0</v>
      </c>
      <c r="E16" s="1">
        <f t="shared" si="0"/>
        <v>0</v>
      </c>
    </row>
    <row r="17" spans="1:5" ht="13.5" thickBot="1">
      <c r="A17" s="36" t="s">
        <v>12</v>
      </c>
      <c r="B17" s="37"/>
      <c r="C17" s="38"/>
      <c r="D17" s="39"/>
      <c r="E17" s="4">
        <f>IF(E9&gt;E14,E9-E14,0)</f>
        <v>3220795.67508</v>
      </c>
    </row>
    <row r="18" spans="1:5" ht="13.5" thickBot="1">
      <c r="A18" s="35" t="s">
        <v>13</v>
      </c>
      <c r="B18" s="40"/>
      <c r="C18" s="41"/>
      <c r="D18" s="42"/>
      <c r="E18" s="4">
        <f>IF(E14&gt;E9,E14-E9,0)</f>
        <v>0</v>
      </c>
    </row>
    <row r="20" ht="12.75">
      <c r="B20" s="2">
        <f>E9/E14</f>
        <v>13.355544512475301</v>
      </c>
    </row>
    <row r="23" spans="1:2" ht="12.75">
      <c r="A23" t="s">
        <v>21</v>
      </c>
      <c r="B23">
        <v>5</v>
      </c>
    </row>
    <row r="24" spans="1:2" ht="12.75">
      <c r="A24" t="s">
        <v>22</v>
      </c>
      <c r="B24">
        <v>5</v>
      </c>
    </row>
    <row r="25" spans="1:2" ht="12.75">
      <c r="A25" t="s">
        <v>23</v>
      </c>
      <c r="B25">
        <v>3</v>
      </c>
    </row>
    <row r="26" spans="1:2" ht="12.75">
      <c r="A26" t="s">
        <v>24</v>
      </c>
      <c r="B26">
        <v>5</v>
      </c>
    </row>
    <row r="27" spans="1:2" ht="12.75">
      <c r="A27" t="s">
        <v>25</v>
      </c>
      <c r="B27">
        <v>4</v>
      </c>
    </row>
    <row r="28" spans="1:2" ht="12.75">
      <c r="A28" t="s">
        <v>26</v>
      </c>
      <c r="B28">
        <v>2</v>
      </c>
    </row>
    <row r="29" spans="1:2" ht="12.75">
      <c r="A29" t="s">
        <v>27</v>
      </c>
      <c r="B29">
        <v>2</v>
      </c>
    </row>
    <row r="30" spans="2:3" ht="12.75">
      <c r="B30" s="43">
        <f>AVERAGE(B23:B29)</f>
        <v>3.7142857142857144</v>
      </c>
      <c r="C30">
        <v>5</v>
      </c>
    </row>
    <row r="31" ht="12.75">
      <c r="C31" s="2">
        <f>B30/C30</f>
        <v>0.7428571428571429</v>
      </c>
    </row>
  </sheetData>
  <conditionalFormatting sqref="B16:E16">
    <cfRule type="cellIs" priority="1" dxfId="1" operator="greaterThan" stopIfTrue="1">
      <formula>0</formula>
    </cfRule>
  </conditionalFormatting>
  <conditionalFormatting sqref="E18">
    <cfRule type="cellIs" priority="2" dxfId="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Spasojevic</dc:creator>
  <cp:keywords/>
  <dc:description/>
  <cp:lastModifiedBy>Radna5</cp:lastModifiedBy>
  <dcterms:created xsi:type="dcterms:W3CDTF">2002-03-27T20:38:16Z</dcterms:created>
  <dcterms:modified xsi:type="dcterms:W3CDTF">2002-03-28T16:44:12Z</dcterms:modified>
  <cp:category/>
  <cp:version/>
  <cp:contentType/>
  <cp:contentStatus/>
</cp:coreProperties>
</file>