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D4" authorId="0">
      <text>
        <r>
          <rPr>
            <b/>
            <sz val="8"/>
            <rFont val="Tahoma"/>
            <family val="0"/>
          </rPr>
          <t>X:</t>
        </r>
        <r>
          <rPr>
            <sz val="8"/>
            <rFont val="Tahoma"/>
            <family val="0"/>
          </rPr>
          <t xml:space="preserve">
OPSTE INFORMISANOSTI</t>
        </r>
      </text>
    </comment>
    <comment ref="G4" authorId="0">
      <text>
        <r>
          <rPr>
            <b/>
            <sz val="8"/>
            <rFont val="Tahoma"/>
            <family val="0"/>
          </rPr>
          <t>X:</t>
        </r>
        <r>
          <rPr>
            <sz val="8"/>
            <rFont val="Tahoma"/>
            <family val="0"/>
          </rPr>
          <t xml:space="preserve">
USLOV ZA PROLAZNOST JE VISE OD 50 BODOVA</t>
        </r>
      </text>
    </comment>
    <comment ref="H4" authorId="0">
      <text>
        <r>
          <rPr>
            <b/>
            <sz val="8"/>
            <rFont val="Tahoma"/>
            <family val="0"/>
          </rPr>
          <t>X:</t>
        </r>
        <r>
          <rPr>
            <sz val="8"/>
            <rFont val="Tahoma"/>
            <family val="0"/>
          </rPr>
          <t xml:space="preserve">
ULOV ZA FIN.IZ BUDZETA JE VISE OD 70 BODOVA</t>
        </r>
      </text>
    </comment>
    <comment ref="C14" authorId="0">
      <text>
        <r>
          <rPr>
            <b/>
            <sz val="8"/>
            <rFont val="Tahoma"/>
            <family val="0"/>
          </rPr>
          <t>X:</t>
        </r>
        <r>
          <rPr>
            <sz val="8"/>
            <rFont val="Tahoma"/>
            <family val="0"/>
          </rPr>
          <t xml:space="preserve">
ZAOKRUZENO NA 2 DECIMALNA MJESTA</t>
        </r>
      </text>
    </comment>
    <comment ref="G14" authorId="0">
      <text>
        <r>
          <rPr>
            <b/>
            <sz val="8"/>
            <rFont val="Tahoma"/>
            <family val="0"/>
          </rPr>
          <t>X:</t>
        </r>
        <r>
          <rPr>
            <sz val="8"/>
            <rFont val="Tahoma"/>
            <family val="0"/>
          </rPr>
          <t xml:space="preserve">
ZA OVU I NAREDNU H14 CELIJU SU UZETI PROCENTI</t>
        </r>
      </text>
    </comment>
    <comment ref="D15" authorId="0">
      <text>
        <r>
          <rPr>
            <b/>
            <sz val="8"/>
            <rFont val="Tahoma"/>
            <family val="0"/>
          </rPr>
          <t>X:</t>
        </r>
        <r>
          <rPr>
            <sz val="8"/>
            <rFont val="Tahoma"/>
            <family val="0"/>
          </rPr>
          <t xml:space="preserve">
ODNOSI SE NA MJESECE</t>
        </r>
      </text>
    </comment>
    <comment ref="A15" authorId="0">
      <text>
        <r>
          <rPr>
            <b/>
            <sz val="8"/>
            <rFont val="Tahoma"/>
            <family val="0"/>
          </rPr>
          <t>X:</t>
        </r>
        <r>
          <rPr>
            <sz val="8"/>
            <rFont val="Tahoma"/>
            <family val="0"/>
          </rPr>
          <t xml:space="preserve">
PRAVO NA KREDIT IMAJU PRIJAVLJENI SA VISE OD 75 BODOVA</t>
        </r>
      </text>
    </comment>
  </commentList>
</comments>
</file>

<file path=xl/sharedStrings.xml><?xml version="1.0" encoding="utf-8"?>
<sst xmlns="http://schemas.openxmlformats.org/spreadsheetml/2006/main" count="30" uniqueCount="29">
  <si>
    <t>UPIS NA FAKULTET</t>
  </si>
  <si>
    <t>RED.BR.</t>
  </si>
  <si>
    <t>IME I PREZIME</t>
  </si>
  <si>
    <t>PROSJEK OCJ.</t>
  </si>
  <si>
    <t>BOD.IZ TESTA O.I.</t>
  </si>
  <si>
    <t>BOD IZ T.ZNANJA</t>
  </si>
  <si>
    <t>BODOVI</t>
  </si>
  <si>
    <t>PROLAZNOST</t>
  </si>
  <si>
    <t>BUDZET</t>
  </si>
  <si>
    <t xml:space="preserve"> Marko Markovic</t>
  </si>
  <si>
    <t>Jovana Jovanovic</t>
  </si>
  <si>
    <t>Bojana Bojanic</t>
  </si>
  <si>
    <t>Dragana Draganic</t>
  </si>
  <si>
    <t>Dragana Gajic</t>
  </si>
  <si>
    <t>Vasko Vasic</t>
  </si>
  <si>
    <t>Sanja Dacesin</t>
  </si>
  <si>
    <t>UKUPNO</t>
  </si>
  <si>
    <t>PROSJECNE VRIJEDNOSTI</t>
  </si>
  <si>
    <t xml:space="preserve"> 1.</t>
  </si>
  <si>
    <t xml:space="preserve"> 2.</t>
  </si>
  <si>
    <t xml:space="preserve"> 3.</t>
  </si>
  <si>
    <t xml:space="preserve"> 4.</t>
  </si>
  <si>
    <t xml:space="preserve"> 5.</t>
  </si>
  <si>
    <t xml:space="preserve"> 6.</t>
  </si>
  <si>
    <t xml:space="preserve"> 7.</t>
  </si>
  <si>
    <t>KAMATNA ST.</t>
  </si>
  <si>
    <t>ROK VRACANJA</t>
  </si>
  <si>
    <t>IZNOS KREDITA</t>
  </si>
  <si>
    <t>MJESECNA RATA</t>
  </si>
</sst>
</file>

<file path=xl/styles.xml><?xml version="1.0" encoding="utf-8"?>
<styleSheet xmlns="http://schemas.openxmlformats.org/spreadsheetml/2006/main">
  <numFmts count="19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"/>
    <numFmt numFmtId="173" formatCode="_ * #,##0.00_)\ [$Din.-C1A]_ ;_ * \(#,##0.00\)\ [$Din.-C1A]_ ;_ * &quot;-&quot;??_)\ [$Din.-C1A]_ ;_ @_ "/>
    <numFmt numFmtId="174" formatCode="_-* #,##0.00\ [$DM-407]_-;\-* #,##0.00\ [$DM-407]_-;_-* &quot;-&quot;??\ [$DM-407]_-;_-@_-"/>
  </numFmts>
  <fonts count="6">
    <font>
      <sz val="10"/>
      <name val="Arial"/>
      <family val="0"/>
    </font>
    <font>
      <sz val="14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i/>
      <sz val="10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 quotePrefix="1">
      <alignment horizontal="center"/>
    </xf>
    <xf numFmtId="0" fontId="0" fillId="3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center"/>
    </xf>
    <xf numFmtId="14" fontId="0" fillId="3" borderId="5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10" fontId="0" fillId="6" borderId="1" xfId="0" applyNumberFormat="1" applyFill="1" applyBorder="1" applyAlignment="1">
      <alignment horizontal="center"/>
    </xf>
    <xf numFmtId="172" fontId="0" fillId="0" borderId="0" xfId="0" applyNumberFormat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6" borderId="9" xfId="0" applyFill="1" applyBorder="1" applyAlignment="1">
      <alignment horizontal="left"/>
    </xf>
    <xf numFmtId="0" fontId="0" fillId="6" borderId="10" xfId="0" applyFill="1" applyBorder="1" applyAlignment="1">
      <alignment horizontal="left"/>
    </xf>
    <xf numFmtId="0" fontId="0" fillId="3" borderId="1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/>
    </xf>
    <xf numFmtId="9" fontId="0" fillId="7" borderId="1" xfId="0" applyNumberFormat="1" applyFill="1" applyBorder="1" applyAlignment="1">
      <alignment horizontal="center"/>
    </xf>
    <xf numFmtId="174" fontId="0" fillId="7" borderId="1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E5" sqref="E5"/>
    </sheetView>
  </sheetViews>
  <sheetFormatPr defaultColWidth="9.140625" defaultRowHeight="12.75"/>
  <cols>
    <col min="1" max="2" width="16.00390625" style="7" customWidth="1"/>
    <col min="3" max="3" width="14.28125" style="7" customWidth="1"/>
    <col min="4" max="4" width="17.57421875" style="7" customWidth="1"/>
    <col min="5" max="5" width="16.28125" style="7" customWidth="1"/>
    <col min="6" max="6" width="9.140625" style="7" customWidth="1"/>
    <col min="7" max="7" width="12.57421875" style="7" customWidth="1"/>
    <col min="8" max="16384" width="9.140625" style="7" customWidth="1"/>
  </cols>
  <sheetData>
    <row r="1" spans="1:8" ht="12.75">
      <c r="A1" s="4"/>
      <c r="B1" s="5"/>
      <c r="C1" s="5"/>
      <c r="D1" s="5"/>
      <c r="E1" s="5"/>
      <c r="F1" s="5"/>
      <c r="G1" s="5"/>
      <c r="H1" s="6"/>
    </row>
    <row r="2" spans="1:8" ht="18">
      <c r="A2" s="8">
        <f ca="1">TODAY()</f>
        <v>37360</v>
      </c>
      <c r="B2" s="9"/>
      <c r="C2" s="9"/>
      <c r="D2" s="1" t="s">
        <v>0</v>
      </c>
      <c r="E2" s="1"/>
      <c r="F2" s="9"/>
      <c r="G2" s="9"/>
      <c r="H2" s="10"/>
    </row>
    <row r="3" spans="1:8" ht="12.75">
      <c r="A3" s="11"/>
      <c r="B3" s="9"/>
      <c r="C3" s="9"/>
      <c r="D3" s="9"/>
      <c r="E3" s="9"/>
      <c r="F3" s="9"/>
      <c r="G3" s="9"/>
      <c r="H3" s="10"/>
    </row>
    <row r="4" spans="1:8" ht="12.7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</row>
    <row r="5" spans="1:8" ht="12.75">
      <c r="A5" s="3" t="s">
        <v>18</v>
      </c>
      <c r="B5" s="19" t="s">
        <v>9</v>
      </c>
      <c r="C5" s="2">
        <v>3.17</v>
      </c>
      <c r="D5" s="2">
        <v>13</v>
      </c>
      <c r="E5" s="2">
        <v>58</v>
      </c>
      <c r="F5" s="2">
        <f aca="true" t="shared" si="0" ref="F5:F10">SUM(C5:E5)</f>
        <v>74.17</v>
      </c>
      <c r="G5" s="2">
        <f aca="true" t="shared" si="1" ref="G5:G11">IF(F5&gt;50,1,0)</f>
        <v>1</v>
      </c>
      <c r="H5" s="2">
        <f aca="true" t="shared" si="2" ref="H5:H11">IF(F5&gt;70,1,0)</f>
        <v>1</v>
      </c>
    </row>
    <row r="6" spans="1:8" ht="12.75">
      <c r="A6" s="3" t="s">
        <v>19</v>
      </c>
      <c r="B6" s="19" t="s">
        <v>10</v>
      </c>
      <c r="C6" s="2">
        <v>3.57</v>
      </c>
      <c r="D6" s="2">
        <v>10</v>
      </c>
      <c r="E6" s="2">
        <v>46</v>
      </c>
      <c r="F6" s="2">
        <f t="shared" si="0"/>
        <v>59.57</v>
      </c>
      <c r="G6" s="2">
        <f t="shared" si="1"/>
        <v>1</v>
      </c>
      <c r="H6" s="2">
        <f t="shared" si="2"/>
        <v>0</v>
      </c>
    </row>
    <row r="7" spans="1:8" ht="12.75">
      <c r="A7" s="3" t="s">
        <v>20</v>
      </c>
      <c r="B7" s="19" t="s">
        <v>11</v>
      </c>
      <c r="C7" s="2">
        <v>4.12</v>
      </c>
      <c r="D7" s="2">
        <v>15</v>
      </c>
      <c r="E7" s="2">
        <v>60</v>
      </c>
      <c r="F7" s="2">
        <f t="shared" si="0"/>
        <v>79.12</v>
      </c>
      <c r="G7" s="2">
        <f>IF(F7&gt;50,1,0)</f>
        <v>1</v>
      </c>
      <c r="H7" s="2">
        <f>IF(F7&gt;70,1,0)</f>
        <v>1</v>
      </c>
    </row>
    <row r="8" spans="1:8" ht="12.75">
      <c r="A8" s="3" t="s">
        <v>21</v>
      </c>
      <c r="B8" s="19" t="s">
        <v>12</v>
      </c>
      <c r="C8" s="2">
        <v>4.56</v>
      </c>
      <c r="D8" s="2">
        <v>12</v>
      </c>
      <c r="E8" s="2">
        <v>45</v>
      </c>
      <c r="F8" s="2">
        <f t="shared" si="0"/>
        <v>61.56</v>
      </c>
      <c r="G8" s="2">
        <f t="shared" si="1"/>
        <v>1</v>
      </c>
      <c r="H8" s="2">
        <f t="shared" si="2"/>
        <v>0</v>
      </c>
    </row>
    <row r="9" spans="1:8" ht="12.75">
      <c r="A9" s="3" t="s">
        <v>22</v>
      </c>
      <c r="B9" s="19" t="s">
        <v>13</v>
      </c>
      <c r="C9" s="2">
        <v>4.59</v>
      </c>
      <c r="D9" s="2">
        <v>18</v>
      </c>
      <c r="E9" s="2">
        <v>38</v>
      </c>
      <c r="F9" s="2">
        <f t="shared" si="0"/>
        <v>60.59</v>
      </c>
      <c r="G9" s="2">
        <f t="shared" si="1"/>
        <v>1</v>
      </c>
      <c r="H9" s="2">
        <f t="shared" si="2"/>
        <v>0</v>
      </c>
    </row>
    <row r="10" spans="1:8" ht="12.75">
      <c r="A10" s="3" t="s">
        <v>23</v>
      </c>
      <c r="B10" s="19" t="s">
        <v>14</v>
      </c>
      <c r="C10" s="2">
        <v>4.98</v>
      </c>
      <c r="D10" s="2">
        <v>14</v>
      </c>
      <c r="E10" s="2">
        <v>57</v>
      </c>
      <c r="F10" s="2">
        <f t="shared" si="0"/>
        <v>75.98</v>
      </c>
      <c r="G10" s="2">
        <f t="shared" si="1"/>
        <v>1</v>
      </c>
      <c r="H10" s="2">
        <f t="shared" si="2"/>
        <v>1</v>
      </c>
    </row>
    <row r="11" spans="1:8" ht="12.75">
      <c r="A11" s="3" t="s">
        <v>24</v>
      </c>
      <c r="B11" s="19" t="s">
        <v>15</v>
      </c>
      <c r="C11" s="2">
        <v>5</v>
      </c>
      <c r="D11" s="2">
        <v>11</v>
      </c>
      <c r="E11" s="2">
        <v>29</v>
      </c>
      <c r="F11" s="2">
        <f>SUM(C11:E11)</f>
        <v>45</v>
      </c>
      <c r="G11" s="2">
        <f t="shared" si="1"/>
        <v>0</v>
      </c>
      <c r="H11" s="2">
        <f t="shared" si="2"/>
        <v>0</v>
      </c>
    </row>
    <row r="12" spans="1:8" ht="12.75">
      <c r="A12" s="12"/>
      <c r="B12" s="13"/>
      <c r="C12" s="13"/>
      <c r="D12" s="13"/>
      <c r="E12" s="13"/>
      <c r="F12" s="13"/>
      <c r="G12" s="13"/>
      <c r="H12" s="14"/>
    </row>
    <row r="13" spans="1:8" ht="12.75">
      <c r="A13" s="15" t="s">
        <v>16</v>
      </c>
      <c r="B13" s="15"/>
      <c r="C13" s="15"/>
      <c r="D13" s="15">
        <f>SUM(E5:E11)</f>
        <v>333</v>
      </c>
      <c r="E13" s="15">
        <f>SUM(F5:F11)</f>
        <v>455.99</v>
      </c>
      <c r="F13" s="15">
        <f>SUM(F5:F11)</f>
        <v>455.99</v>
      </c>
      <c r="G13" s="15">
        <f>SUM(G5:G11)</f>
        <v>6</v>
      </c>
      <c r="H13" s="15">
        <f>SUM(H5:H11)</f>
        <v>3</v>
      </c>
    </row>
    <row r="14" spans="1:8" ht="12.75">
      <c r="A14" s="20" t="s">
        <v>17</v>
      </c>
      <c r="B14" s="21"/>
      <c r="C14" s="16">
        <f aca="true" t="shared" si="3" ref="C14:H14">AVERAGE(C5:C11)</f>
        <v>4.284285714285714</v>
      </c>
      <c r="D14" s="16">
        <f t="shared" si="3"/>
        <v>13.285714285714286</v>
      </c>
      <c r="E14" s="16">
        <f t="shared" si="3"/>
        <v>47.57142857142857</v>
      </c>
      <c r="F14" s="16">
        <f t="shared" si="3"/>
        <v>65.14142857142858</v>
      </c>
      <c r="G14" s="17">
        <f>AVERAGE(G5:G11)</f>
        <v>0.8571428571428571</v>
      </c>
      <c r="H14" s="17">
        <f t="shared" si="3"/>
        <v>0.42857142857142855</v>
      </c>
    </row>
    <row r="15" spans="1:8" ht="12.75">
      <c r="A15" s="22" t="s">
        <v>2</v>
      </c>
      <c r="B15" s="22" t="s">
        <v>27</v>
      </c>
      <c r="C15" s="22" t="s">
        <v>25</v>
      </c>
      <c r="D15" s="22" t="s">
        <v>26</v>
      </c>
      <c r="E15" s="22" t="s">
        <v>28</v>
      </c>
      <c r="F15" s="22"/>
      <c r="G15" s="22"/>
      <c r="H15" s="22"/>
    </row>
    <row r="16" spans="1:8" ht="12.75">
      <c r="A16" s="23" t="str">
        <f>IF(F10&gt;75,B10)</f>
        <v>Vasko Vasic</v>
      </c>
      <c r="B16" s="24">
        <v>1500</v>
      </c>
      <c r="C16" s="25">
        <v>0.12</v>
      </c>
      <c r="D16" s="23">
        <v>24</v>
      </c>
      <c r="E16" s="26">
        <f>PMT(C16/12,D16,B16)</f>
        <v>-70.61020833489697</v>
      </c>
      <c r="F16" s="23"/>
      <c r="G16" s="23"/>
      <c r="H16" s="23"/>
    </row>
    <row r="17" spans="1:8" ht="12.75">
      <c r="A17" s="23" t="str">
        <f>IF(F7&gt;75,B7)</f>
        <v>Bojana Bojanic</v>
      </c>
      <c r="B17" s="24">
        <v>2000</v>
      </c>
      <c r="C17" s="25">
        <v>0.12</v>
      </c>
      <c r="D17" s="23">
        <v>25</v>
      </c>
      <c r="E17" s="26">
        <f>PMT(C17/12,D17,B17)</f>
        <v>-90.8135068010959</v>
      </c>
      <c r="F17" s="23"/>
      <c r="G17" s="23"/>
      <c r="H17" s="23"/>
    </row>
    <row r="18" ht="12.75"/>
    <row r="21" ht="12.75">
      <c r="D21" s="18"/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Dzombic</cp:lastModifiedBy>
  <cp:lastPrinted>2002-03-15T10:01:51Z</cp:lastPrinted>
  <dcterms:created xsi:type="dcterms:W3CDTF">1996-10-14T23:33:28Z</dcterms:created>
  <dcterms:modified xsi:type="dcterms:W3CDTF">2002-04-14T12:38:27Z</dcterms:modified>
  <cp:category/>
  <cp:version/>
  <cp:contentType/>
  <cp:contentStatus/>
</cp:coreProperties>
</file>