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<sst xmlns="http://schemas.openxmlformats.org/spreadsheetml/2006/main" count="24" uniqueCount="24">
  <si>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Stasa Medjedovic</t>
  </si>
  <si>
    <t>Dragan Gataric</t>
  </si>
  <si>
    <t>Nikola Djuric</t>
  </si>
  <si>
    <t>Aleksandar Kosic</t>
  </si>
  <si>
    <t>Srpski jezik</t>
  </si>
  <si>
    <t>Matematika</t>
  </si>
  <si>
    <t>Hemija</t>
  </si>
  <si>
    <t>Fizika</t>
  </si>
  <si>
    <t>Istorija</t>
  </si>
  <si>
    <t>Broj odlicnih</t>
  </si>
  <si>
    <t>Broj vrlo dobrih</t>
  </si>
  <si>
    <t xml:space="preserve">Broj dobrih </t>
  </si>
  <si>
    <t>Broj dovoljnih</t>
  </si>
  <si>
    <t>Broj nedovoljnih</t>
  </si>
  <si>
    <t xml:space="preserve">Ukupan prosjek </t>
  </si>
  <si>
    <t>Veljko Simic</t>
  </si>
  <si>
    <t>Igor Katic</t>
  </si>
  <si>
    <t>Marko Kovacevic</t>
  </si>
  <si>
    <t>Geografija</t>
  </si>
  <si>
    <t>Uspjeh ucenika</t>
  </si>
  <si>
    <t>Jovana Ninkovic</t>
  </si>
  <si>
    <t>Sanja Kobilj</t>
  </si>
  <si>
    <t>SKOLSKA GODINA 2001/2002</t>
  </si>
  <si>
    <t>Broj ucenika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</si>
</sst>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4" borderId="7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1" fillId="5" borderId="4" xfId="0" applyFont="1" applyFill="1" applyBorder="1" applyAlignment="1">
      <alignment/>
    </xf>
    <xf numFmtId="0" fontId="0" fillId="0" borderId="14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2" borderId="15" xfId="0" applyFill="1" applyBorder="1" applyAlignment="1">
      <alignment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2" borderId="7" xfId="0" applyFill="1" applyBorder="1" applyAlignment="1">
      <alignment horizontal="center"/>
    </xf>
    <xf numFmtId="0" fontId="1" fillId="4" borderId="23" xfId="0" applyFont="1" applyFill="1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6" xfId="0" applyBorder="1" applyAlignment="1">
      <alignment horizontal="right"/>
    </xf>
    <xf numFmtId="0" fontId="1" fillId="5" borderId="29" xfId="0" applyFont="1" applyFill="1" applyBorder="1" applyAlignment="1">
      <alignment/>
    </xf>
    <xf numFmtId="0" fontId="0" fillId="0" borderId="30" xfId="0" applyBorder="1" applyAlignment="1">
      <alignment/>
    </xf>
    <xf numFmtId="0" fontId="1" fillId="5" borderId="3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1" fillId="5" borderId="32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2"/>
  <sheetViews>
    <sheetView tabSelected="1" workbookViewId="0" topLeftCell="A2">
      <selection activeCell="C22" sqref="C22"/>
    </sheetView>
  </sheetViews>
  <sheetFormatPr defaultColWidth="9.140625" defaultRowHeight="12.75"/>
  <cols>
    <col min="1" max="1" width="5.00390625" style="0" customWidth="1"/>
    <col min="2" max="2" width="17.140625" style="0" customWidth="1"/>
    <col min="3" max="8" width="10.7109375" style="0" customWidth="1"/>
    <col min="9" max="9" width="14.8515625" style="0" customWidth="1"/>
  </cols>
  <sheetData>
    <row r="2" spans="2:9" ht="26.25" customHeight="1">
      <c r="B2" s="48" t="s">
        <v>22</v>
      </c>
      <c r="C2" s="49"/>
      <c r="D2" s="49"/>
      <c r="E2" s="49"/>
      <c r="F2" s="49"/>
      <c r="G2" s="49"/>
      <c r="H2" s="49"/>
      <c r="I2" s="49"/>
    </row>
    <row r="3" ht="13.5" thickBot="1"/>
    <row r="4" spans="2:9" ht="13.5" thickBot="1">
      <c r="B4" s="3"/>
      <c r="C4" s="11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25" t="s">
        <v>18</v>
      </c>
      <c r="I4" s="14" t="s">
        <v>19</v>
      </c>
    </row>
    <row r="5" spans="2:9" ht="12.75">
      <c r="B5" s="15" t="s">
        <v>0</v>
      </c>
      <c r="C5" s="19">
        <v>4</v>
      </c>
      <c r="D5" s="20">
        <v>3</v>
      </c>
      <c r="E5" s="20">
        <v>3</v>
      </c>
      <c r="F5" s="20">
        <v>4</v>
      </c>
      <c r="G5" s="21">
        <v>5</v>
      </c>
      <c r="H5" s="28">
        <v>5</v>
      </c>
      <c r="I5" s="31">
        <f>IF(MIN(C5:H5)=1,"1",ROUND(AVERAGE(C5:H5),0))</f>
        <v>4</v>
      </c>
    </row>
    <row r="6" spans="2:9" ht="12.75">
      <c r="B6" s="16" t="s">
        <v>1</v>
      </c>
      <c r="C6" s="22">
        <v>3</v>
      </c>
      <c r="D6" s="23">
        <v>2</v>
      </c>
      <c r="E6" s="23">
        <v>2</v>
      </c>
      <c r="F6" s="23">
        <v>4</v>
      </c>
      <c r="G6" s="24">
        <v>4</v>
      </c>
      <c r="H6" s="29">
        <v>5</v>
      </c>
      <c r="I6" s="32">
        <f aca="true" t="shared" si="0" ref="I6:I13">IF(MIN(C6:H6)=1,"1",ROUND(AVERAGE(C6:H6),0))</f>
        <v>3</v>
      </c>
    </row>
    <row r="7" spans="2:9" ht="12.75">
      <c r="B7" s="16" t="s">
        <v>2</v>
      </c>
      <c r="C7" s="22">
        <v>5</v>
      </c>
      <c r="D7" s="23">
        <v>3</v>
      </c>
      <c r="E7" s="23">
        <v>3</v>
      </c>
      <c r="F7" s="23">
        <v>3</v>
      </c>
      <c r="G7" s="24">
        <v>5</v>
      </c>
      <c r="H7" s="29">
        <v>4</v>
      </c>
      <c r="I7" s="32">
        <f t="shared" si="0"/>
        <v>4</v>
      </c>
    </row>
    <row r="8" spans="2:9" ht="12.75">
      <c r="B8" s="16" t="s">
        <v>3</v>
      </c>
      <c r="C8" s="22">
        <v>2</v>
      </c>
      <c r="D8" s="23">
        <v>4</v>
      </c>
      <c r="E8" s="23">
        <v>2</v>
      </c>
      <c r="F8" s="23">
        <v>2</v>
      </c>
      <c r="G8" s="24">
        <v>4</v>
      </c>
      <c r="H8" s="29">
        <v>3</v>
      </c>
      <c r="I8" s="32">
        <f t="shared" si="0"/>
        <v>3</v>
      </c>
    </row>
    <row r="9" spans="2:9" ht="12.75">
      <c r="B9" s="16" t="s">
        <v>15</v>
      </c>
      <c r="C9" s="22">
        <v>3</v>
      </c>
      <c r="D9" s="23">
        <v>2</v>
      </c>
      <c r="E9" s="23">
        <v>4</v>
      </c>
      <c r="F9" s="23">
        <v>4</v>
      </c>
      <c r="G9" s="24">
        <v>3</v>
      </c>
      <c r="H9" s="29">
        <v>3</v>
      </c>
      <c r="I9" s="32">
        <f t="shared" si="0"/>
        <v>3</v>
      </c>
    </row>
    <row r="10" spans="2:9" ht="12.75">
      <c r="B10" s="16" t="s">
        <v>17</v>
      </c>
      <c r="C10" s="22">
        <v>2</v>
      </c>
      <c r="D10" s="23">
        <v>1</v>
      </c>
      <c r="E10" s="23">
        <v>2</v>
      </c>
      <c r="F10" s="23">
        <v>3</v>
      </c>
      <c r="G10" s="24">
        <v>3</v>
      </c>
      <c r="H10" s="29">
        <v>4</v>
      </c>
      <c r="I10" s="32" t="str">
        <f t="shared" si="0"/>
        <v>1</v>
      </c>
    </row>
    <row r="11" spans="2:9" ht="12.75">
      <c r="B11" s="16" t="s">
        <v>16</v>
      </c>
      <c r="C11" s="39">
        <v>2</v>
      </c>
      <c r="D11" s="23">
        <v>1</v>
      </c>
      <c r="E11" s="23">
        <v>2</v>
      </c>
      <c r="F11" s="23">
        <v>3</v>
      </c>
      <c r="G11" s="24">
        <v>2</v>
      </c>
      <c r="H11" s="29">
        <v>4</v>
      </c>
      <c r="I11" s="32" t="str">
        <f t="shared" si="0"/>
        <v>1</v>
      </c>
    </row>
    <row r="12" spans="2:9" ht="12.75">
      <c r="B12" s="16" t="s">
        <v>20</v>
      </c>
      <c r="C12" s="39">
        <v>5</v>
      </c>
      <c r="D12" s="23">
        <v>5</v>
      </c>
      <c r="E12" s="23">
        <v>4</v>
      </c>
      <c r="F12" s="23">
        <v>4</v>
      </c>
      <c r="G12" s="24">
        <v>5</v>
      </c>
      <c r="H12" s="29">
        <v>4</v>
      </c>
      <c r="I12" s="40">
        <f t="shared" si="0"/>
        <v>5</v>
      </c>
    </row>
    <row r="13" spans="2:9" ht="13.5" thickBot="1">
      <c r="B13" s="34" t="s">
        <v>21</v>
      </c>
      <c r="C13" s="35">
        <v>5</v>
      </c>
      <c r="D13" s="36">
        <v>4</v>
      </c>
      <c r="E13" s="36">
        <v>5</v>
      </c>
      <c r="F13" s="36">
        <v>5</v>
      </c>
      <c r="G13" s="37">
        <v>4</v>
      </c>
      <c r="H13" s="38">
        <v>5</v>
      </c>
      <c r="I13" s="40">
        <f t="shared" si="0"/>
        <v>5</v>
      </c>
    </row>
    <row r="14" spans="2:9" ht="12.75">
      <c r="B14" s="8"/>
      <c r="C14" s="9"/>
      <c r="D14" s="10"/>
      <c r="E14" s="10"/>
      <c r="F14" s="10"/>
      <c r="G14" s="30"/>
      <c r="H14" s="30"/>
      <c r="I14" s="33"/>
    </row>
    <row r="15" spans="2:9" ht="12.75">
      <c r="B15" s="17" t="s">
        <v>9</v>
      </c>
      <c r="C15" s="1">
        <f aca="true" t="shared" si="1" ref="C15:I15">COUNTIF(C5:C13,"=5")</f>
        <v>3</v>
      </c>
      <c r="D15" s="1">
        <f t="shared" si="1"/>
        <v>1</v>
      </c>
      <c r="E15" s="1">
        <f t="shared" si="1"/>
        <v>1</v>
      </c>
      <c r="F15" s="1">
        <f t="shared" si="1"/>
        <v>1</v>
      </c>
      <c r="G15" s="1">
        <f t="shared" si="1"/>
        <v>3</v>
      </c>
      <c r="H15" s="26">
        <f t="shared" si="1"/>
        <v>3</v>
      </c>
      <c r="I15" s="7">
        <f t="shared" si="1"/>
        <v>2</v>
      </c>
    </row>
    <row r="16" spans="2:9" ht="12.75">
      <c r="B16" s="18" t="s">
        <v>10</v>
      </c>
      <c r="C16" s="2">
        <f aca="true" t="shared" si="2" ref="C16:I16">COUNTIF(C5:C13,"=4")</f>
        <v>1</v>
      </c>
      <c r="D16" s="2">
        <f t="shared" si="2"/>
        <v>2</v>
      </c>
      <c r="E16" s="2">
        <f t="shared" si="2"/>
        <v>2</v>
      </c>
      <c r="F16" s="2">
        <f t="shared" si="2"/>
        <v>4</v>
      </c>
      <c r="G16" s="2">
        <f t="shared" si="2"/>
        <v>3</v>
      </c>
      <c r="H16" s="27">
        <f t="shared" si="2"/>
        <v>4</v>
      </c>
      <c r="I16" s="4">
        <f t="shared" si="2"/>
        <v>2</v>
      </c>
    </row>
    <row r="17" spans="2:9" ht="12.75">
      <c r="B17" s="18" t="s">
        <v>11</v>
      </c>
      <c r="C17" s="2">
        <f aca="true" t="shared" si="3" ref="C17:I17">COUNTIF(C5:C13,"=3")</f>
        <v>2</v>
      </c>
      <c r="D17" s="2">
        <f t="shared" si="3"/>
        <v>2</v>
      </c>
      <c r="E17" s="2">
        <f t="shared" si="3"/>
        <v>2</v>
      </c>
      <c r="F17" s="2">
        <f t="shared" si="3"/>
        <v>3</v>
      </c>
      <c r="G17" s="2">
        <f t="shared" si="3"/>
        <v>2</v>
      </c>
      <c r="H17" s="27">
        <f t="shared" si="3"/>
        <v>2</v>
      </c>
      <c r="I17" s="4">
        <f t="shared" si="3"/>
        <v>3</v>
      </c>
    </row>
    <row r="18" spans="2:9" ht="12.75">
      <c r="B18" s="18" t="s">
        <v>12</v>
      </c>
      <c r="C18" s="2">
        <f aca="true" t="shared" si="4" ref="C18:I18">COUNTIF(C5:C13,"=2")</f>
        <v>3</v>
      </c>
      <c r="D18" s="2">
        <f t="shared" si="4"/>
        <v>2</v>
      </c>
      <c r="E18" s="2">
        <f t="shared" si="4"/>
        <v>4</v>
      </c>
      <c r="F18" s="2">
        <f t="shared" si="4"/>
        <v>1</v>
      </c>
      <c r="G18" s="2">
        <f t="shared" si="4"/>
        <v>1</v>
      </c>
      <c r="H18" s="27">
        <f t="shared" si="4"/>
        <v>0</v>
      </c>
      <c r="I18" s="4">
        <f t="shared" si="4"/>
        <v>0</v>
      </c>
    </row>
    <row r="19" spans="2:9" ht="13.5" thickBot="1">
      <c r="B19" s="41" t="s">
        <v>13</v>
      </c>
      <c r="C19" s="42">
        <f aca="true" t="shared" si="5" ref="C19:I19">COUNTIF(C5:C13,"=1")</f>
        <v>0</v>
      </c>
      <c r="D19" s="42">
        <f t="shared" si="5"/>
        <v>2</v>
      </c>
      <c r="E19" s="42">
        <f t="shared" si="5"/>
        <v>0</v>
      </c>
      <c r="F19" s="42">
        <f t="shared" si="5"/>
        <v>0</v>
      </c>
      <c r="G19" s="42">
        <f t="shared" si="5"/>
        <v>0</v>
      </c>
      <c r="H19" s="45">
        <f t="shared" si="5"/>
        <v>0</v>
      </c>
      <c r="I19" s="5">
        <f t="shared" si="5"/>
        <v>2</v>
      </c>
    </row>
    <row r="20" spans="2:9" ht="13.5" thickBot="1">
      <c r="B20" s="43" t="s">
        <v>14</v>
      </c>
      <c r="C20" s="44">
        <f aca="true" t="shared" si="6" ref="C20:I20">ROUND(AVERAGE(C5:C13),2)</f>
        <v>3.44</v>
      </c>
      <c r="D20" s="44">
        <f t="shared" si="6"/>
        <v>2.78</v>
      </c>
      <c r="E20" s="44">
        <f t="shared" si="6"/>
        <v>3</v>
      </c>
      <c r="F20" s="44">
        <f t="shared" si="6"/>
        <v>3.56</v>
      </c>
      <c r="G20" s="44">
        <f t="shared" si="6"/>
        <v>3.89</v>
      </c>
      <c r="H20" s="44">
        <f t="shared" si="6"/>
        <v>4.11</v>
      </c>
      <c r="I20" s="3">
        <f t="shared" si="6"/>
        <v>3.86</v>
      </c>
    </row>
    <row r="21" spans="2:9" ht="13.5" thickBot="1">
      <c r="B21" s="6"/>
      <c r="C21" s="6"/>
      <c r="D21" s="6"/>
      <c r="E21" s="6"/>
      <c r="F21" s="6"/>
      <c r="G21" s="6"/>
      <c r="H21" s="6"/>
      <c r="I21" s="6"/>
    </row>
    <row r="22" spans="2:3" ht="13.5" thickBot="1">
      <c r="B22" s="46" t="s">
        <v>23</v>
      </c>
      <c r="C22" s="47">
        <f>COUNT(C5:C13)</f>
        <v>9</v>
      </c>
    </row>
  </sheetData>
  <mergeCells count="1">
    <mergeCell ref="B2:I2"/>
  </mergeCells>
  <printOptions/>
  <pageMargins left="0.75" right="0.75" top="1" bottom="1" header="0.5" footer="0.5"/>
  <pageSetup horizontalDpi="204" verticalDpi="20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NNN</dc:creator>
  <cp:keywords/>
  <dc:description/>
  <cp:lastModifiedBy>Radna5</cp:lastModifiedBy>
  <dcterms:created xsi:type="dcterms:W3CDTF">2002-03-15T11:37:35Z</dcterms:created>
  <dcterms:modified xsi:type="dcterms:W3CDTF">2002-03-15T16:18:34Z</dcterms:modified>
  <cp:category/>
  <cp:version/>
  <cp:contentType/>
  <cp:contentStatus/>
</cp:coreProperties>
</file>