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OJA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<sst xmlns="http://schemas.openxmlformats.org/spreadsheetml/2006/main" count="17" uniqueCount="17">
  <si>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broj clanova</t>
  </si>
  <si>
    <t>cetiri</t>
  </si>
  <si>
    <t>dva</t>
  </si>
  <si>
    <t>tri</t>
  </si>
  <si>
    <t>potros.korpa</t>
  </si>
  <si>
    <t>obaveze</t>
  </si>
  <si>
    <t>odjeca</t>
  </si>
  <si>
    <t xml:space="preserve">pet </t>
  </si>
  <si>
    <t>OSTATAK NEGATIVAN</t>
  </si>
  <si>
    <t>RASHODI</t>
  </si>
  <si>
    <t>OSTATAK</t>
  </si>
  <si>
    <t>PRIHODI</t>
  </si>
  <si>
    <t>PORODIČNI TROŠKOVI ZA JEDAN MJESEC</t>
  </si>
  <si>
    <t>UKUPNO R.</t>
  </si>
  <si>
    <t>DUG</t>
  </si>
  <si>
    <t>d u g</t>
  </si>
  <si>
    <t>D U 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</si>
</sst>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Ft-40E]"/>
    <numFmt numFmtId="165" formatCode="&quot;$&quot;#,##0.00"/>
    <numFmt numFmtId="166" formatCode="[$€-2]\ #,##0.00"/>
    <numFmt numFmtId="167" formatCode="#,##0.00\ [$€-1]"/>
  </numFmts>
  <fonts count="17">
    <font>
      <sz val="10"/>
      <name val="Arial"/>
      <family val="0"/>
    </font>
    <font>
      <b/>
      <sz val="12"/>
      <color indexed="62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i/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i/>
      <u val="single"/>
      <sz val="10"/>
      <color indexed="60"/>
      <name val="Arial"/>
      <family val="2"/>
    </font>
    <font>
      <i/>
      <u val="single"/>
      <sz val="10"/>
      <color indexed="11"/>
      <name val="Arial"/>
      <family val="2"/>
    </font>
    <font>
      <b/>
      <sz val="10"/>
      <color indexed="8"/>
      <name val="Arial"/>
      <family val="2"/>
    </font>
    <font>
      <b/>
      <i/>
      <sz val="10"/>
      <color indexed="13"/>
      <name val="Arial"/>
      <family val="2"/>
    </font>
    <font>
      <b/>
      <i/>
      <sz val="10"/>
      <color indexed="9"/>
      <name val="Arial"/>
      <family val="2"/>
    </font>
    <font>
      <i/>
      <sz val="10"/>
      <color indexed="20"/>
      <name val="Arial"/>
      <family val="2"/>
    </font>
    <font>
      <i/>
      <u val="single"/>
      <sz val="10"/>
      <color indexed="9"/>
      <name val="Arial"/>
      <family val="2"/>
    </font>
    <font>
      <b/>
      <sz val="18"/>
      <color indexed="10"/>
      <name val="Ashley"/>
      <family val="0"/>
    </font>
    <font>
      <sz val="10"/>
      <name val="Bauer Bodoni"/>
      <family val="1"/>
    </font>
    <font>
      <sz val="10"/>
      <name val="Americana"/>
      <family val="1"/>
    </font>
    <font>
      <sz val="16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167" fontId="0" fillId="2" borderId="1" xfId="0" applyNumberFormat="1" applyFill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7" fontId="0" fillId="2" borderId="3" xfId="0" applyNumberFormat="1" applyFill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0" fontId="4" fillId="3" borderId="5" xfId="0" applyFont="1" applyFill="1" applyBorder="1" applyAlignment="1">
      <alignment horizontal="center" textRotation="90"/>
    </xf>
    <xf numFmtId="0" fontId="4" fillId="3" borderId="6" xfId="0" applyFont="1" applyFill="1" applyBorder="1" applyAlignment="1">
      <alignment horizontal="center" textRotation="90"/>
    </xf>
    <xf numFmtId="167" fontId="0" fillId="4" borderId="7" xfId="0" applyNumberFormat="1" applyFill="1" applyBorder="1" applyAlignment="1">
      <alignment horizontal="center"/>
    </xf>
    <xf numFmtId="167" fontId="0" fillId="4" borderId="8" xfId="0" applyNumberFormat="1" applyFill="1" applyBorder="1" applyAlignment="1">
      <alignment horizontal="center"/>
    </xf>
    <xf numFmtId="0" fontId="2" fillId="5" borderId="9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67" fontId="8" fillId="0" borderId="5" xfId="0" applyNumberFormat="1" applyFont="1" applyBorder="1" applyAlignment="1">
      <alignment/>
    </xf>
    <xf numFmtId="0" fontId="9" fillId="5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7" fontId="2" fillId="2" borderId="6" xfId="0" applyNumberFormat="1" applyFont="1" applyFill="1" applyBorder="1" applyAlignment="1">
      <alignment/>
    </xf>
    <xf numFmtId="0" fontId="2" fillId="5" borderId="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textRotation="90"/>
    </xf>
    <xf numFmtId="0" fontId="2" fillId="6" borderId="5" xfId="0" applyFont="1" applyFill="1" applyBorder="1" applyAlignment="1">
      <alignment horizontal="center" textRotation="90"/>
    </xf>
    <xf numFmtId="0" fontId="16" fillId="7" borderId="3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"/>
  <sheetViews>
    <sheetView tabSelected="1" workbookViewId="0" topLeftCell="A3">
      <selection activeCell="J8" sqref="J8"/>
    </sheetView>
  </sheetViews>
  <sheetFormatPr defaultColWidth="9.140625" defaultRowHeight="12.75"/>
  <cols>
    <col min="1" max="1" width="13.57421875" style="0" customWidth="1"/>
    <col min="2" max="2" width="9.7109375" style="0" bestFit="1" customWidth="1"/>
    <col min="3" max="3" width="11.28125" style="0" customWidth="1"/>
    <col min="5" max="5" width="9.28125" style="0" customWidth="1"/>
    <col min="6" max="6" width="10.57421875" style="0" customWidth="1"/>
  </cols>
  <sheetData>
    <row r="2" ht="13.5" thickBot="1"/>
    <row r="3" spans="1:7" ht="24" thickBot="1" thickTop="1">
      <c r="A3" s="25" t="s">
        <v>12</v>
      </c>
      <c r="B3" s="26"/>
      <c r="C3" s="26"/>
      <c r="D3" s="26"/>
      <c r="E3" s="26"/>
      <c r="F3" s="26"/>
      <c r="G3" s="27"/>
    </row>
    <row r="4" ht="13.5" thickTop="1"/>
    <row r="8" ht="13.5" thickBot="1">
      <c r="J8" s="1"/>
    </row>
    <row r="9" spans="1:9" ht="17.25" thickBot="1" thickTop="1">
      <c r="A9" s="16" t="str">
        <f>LEFT(C9,2)</f>
        <v>RA</v>
      </c>
      <c r="B9" s="17" t="str">
        <f>MID(C9,3,2)</f>
        <v>SH</v>
      </c>
      <c r="C9" s="28" t="s">
        <v>9</v>
      </c>
      <c r="D9" s="29"/>
      <c r="E9" s="30"/>
      <c r="F9" s="18" t="str">
        <f>MID(C9,5,2)</f>
        <v>OD</v>
      </c>
      <c r="G9" s="19" t="str">
        <f>RIGHT(C9,1)</f>
        <v>I</v>
      </c>
      <c r="H9" s="24" t="s">
        <v>15</v>
      </c>
      <c r="I9" s="1"/>
    </row>
    <row r="10" spans="1:8" ht="14.25" thickBot="1" thickTop="1">
      <c r="A10" s="10" t="s">
        <v>0</v>
      </c>
      <c r="B10" s="14" t="s">
        <v>11</v>
      </c>
      <c r="C10" s="11" t="s">
        <v>4</v>
      </c>
      <c r="D10" s="11" t="s">
        <v>5</v>
      </c>
      <c r="E10" s="11" t="s">
        <v>6</v>
      </c>
      <c r="F10" s="12" t="s">
        <v>13</v>
      </c>
      <c r="G10" s="15" t="s">
        <v>10</v>
      </c>
      <c r="H10" s="23" t="s">
        <v>14</v>
      </c>
    </row>
    <row r="11" spans="1:8" ht="18.75" thickBot="1">
      <c r="A11" s="6" t="s">
        <v>3</v>
      </c>
      <c r="B11" s="2">
        <v>450</v>
      </c>
      <c r="C11" s="3">
        <v>270</v>
      </c>
      <c r="D11" s="3">
        <v>150</v>
      </c>
      <c r="E11" s="3">
        <v>90</v>
      </c>
      <c r="F11" s="8">
        <f>SUM(C11:E11)</f>
        <v>510</v>
      </c>
      <c r="G11" s="13">
        <f>IF(B11&lt;=F11,0,SUM(B11:F11))</f>
        <v>0</v>
      </c>
      <c r="H11" s="22">
        <f>(F11-B11)</f>
        <v>60</v>
      </c>
    </row>
    <row r="12" spans="1:8" ht="26.25" thickBot="1">
      <c r="A12" s="7" t="s">
        <v>7</v>
      </c>
      <c r="B12" s="4">
        <v>750</v>
      </c>
      <c r="C12" s="5">
        <v>450</v>
      </c>
      <c r="D12" s="5">
        <v>250</v>
      </c>
      <c r="E12" s="5">
        <v>150</v>
      </c>
      <c r="F12" s="9">
        <f>SUM(C12:E12)</f>
        <v>850</v>
      </c>
      <c r="G12" s="13">
        <f>IF(B12&lt;=F12,0,SUM(B12:F12))</f>
        <v>0</v>
      </c>
      <c r="H12" s="22">
        <f>(F12-B12)</f>
        <v>100</v>
      </c>
    </row>
    <row r="13" spans="1:8" ht="25.5" thickBot="1">
      <c r="A13" s="7" t="s">
        <v>2</v>
      </c>
      <c r="B13" s="4">
        <v>300</v>
      </c>
      <c r="C13" s="5">
        <v>180</v>
      </c>
      <c r="D13" s="5">
        <v>100</v>
      </c>
      <c r="E13" s="5">
        <v>60</v>
      </c>
      <c r="F13" s="9">
        <f>SUM(C13:E13)</f>
        <v>340</v>
      </c>
      <c r="G13" s="13">
        <f>IF(B13&lt;=F13,0,SUM(B13:F13))</f>
        <v>0</v>
      </c>
      <c r="H13" s="22">
        <f>(F13-B13)</f>
        <v>40</v>
      </c>
    </row>
    <row r="14" spans="1:11" ht="32.25" thickBot="1">
      <c r="A14" s="7" t="s">
        <v>1</v>
      </c>
      <c r="B14" s="4">
        <v>600</v>
      </c>
      <c r="C14" s="5">
        <v>360</v>
      </c>
      <c r="D14" s="5">
        <v>200</v>
      </c>
      <c r="E14" s="5">
        <v>120</v>
      </c>
      <c r="F14" s="9">
        <f>SUM(C14:E14)</f>
        <v>680</v>
      </c>
      <c r="G14" s="13">
        <f>IF(B14&lt;=F14,0,SUM(B14:F14))</f>
        <v>0</v>
      </c>
      <c r="H14" s="22">
        <f>(F14-B14)</f>
        <v>80</v>
      </c>
      <c r="K14" s="20"/>
    </row>
    <row r="15" spans="1:8" ht="13.5" thickBot="1">
      <c r="A15" s="39" t="str">
        <f>LOWER(C15)</f>
        <v>ostatak negativan</v>
      </c>
      <c r="B15" s="40"/>
      <c r="C15" s="36" t="s">
        <v>8</v>
      </c>
      <c r="D15" s="37"/>
      <c r="E15" s="38"/>
      <c r="F15" s="39" t="str">
        <f>LOWER(C15)</f>
        <v>ostatak negativan</v>
      </c>
      <c r="G15" s="40"/>
      <c r="H15" s="31" t="s">
        <v>16</v>
      </c>
    </row>
    <row r="16" spans="1:9" ht="21" thickBot="1">
      <c r="A16" s="33" t="str">
        <f>LOWER(A3)</f>
        <v>porodični troškovi za jedan mjesec</v>
      </c>
      <c r="B16" s="34"/>
      <c r="C16" s="34"/>
      <c r="D16" s="34"/>
      <c r="E16" s="34"/>
      <c r="F16" s="34"/>
      <c r="G16" s="35"/>
      <c r="H16" s="32"/>
      <c r="I16" s="21"/>
    </row>
  </sheetData>
  <mergeCells count="7">
    <mergeCell ref="A3:G3"/>
    <mergeCell ref="C9:E9"/>
    <mergeCell ref="H15:H16"/>
    <mergeCell ref="A16:G16"/>
    <mergeCell ref="C15:E15"/>
    <mergeCell ref="A15:B15"/>
    <mergeCell ref="F15:G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</dc:creator>
  <cp:keywords/>
  <dc:description/>
  <cp:lastModifiedBy>Radna5</cp:lastModifiedBy>
  <dcterms:created xsi:type="dcterms:W3CDTF">2002-03-18T14:19:02Z</dcterms:created>
  <dcterms:modified xsi:type="dcterms:W3CDTF">2002-03-19T11:11:23Z</dcterms:modified>
  <cp:category/>
  <cp:version/>
  <cp:contentType/>
  <cp:contentStatus/>
</cp:coreProperties>
</file>