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aja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miki</author>
  </authors>
  <commentList>
    <comment ref="A7" authorId="0">
      <text>
        <r>
          <rPr>
            <b/>
            <sz val="8"/>
            <rFont val="Tahoma"/>
            <family val="0"/>
          </rPr>
          <t>ja sam tu uclanjena !</t>
        </r>
      </text>
    </comment>
  </commentList>
</comments>
</file>

<file path=xl/sharedStrings.xml><?xml version="1.0" encoding="utf-8"?>
<sst xmlns="http://schemas.openxmlformats.org/spreadsheetml/2006/main" count="29" uniqueCount="29">
  <si>
    <t>VIDEO KLUB:</t>
  </si>
  <si>
    <t>Zabac</t>
  </si>
  <si>
    <t>Kasper</t>
  </si>
  <si>
    <t>Alfa</t>
  </si>
  <si>
    <t>Joker</t>
  </si>
  <si>
    <t>Casablanca</t>
  </si>
  <si>
    <t>Videolik</t>
  </si>
  <si>
    <t>Playland</t>
  </si>
  <si>
    <t>Riva</t>
  </si>
  <si>
    <t>akcije</t>
  </si>
  <si>
    <t>drame</t>
  </si>
  <si>
    <t>komedije</t>
  </si>
  <si>
    <t>trileri</t>
  </si>
  <si>
    <t>horori</t>
  </si>
  <si>
    <t>animirani</t>
  </si>
  <si>
    <t>sf</t>
  </si>
  <si>
    <t>clanarina</t>
  </si>
  <si>
    <t>cijena iznajmljivanja</t>
  </si>
  <si>
    <t>dnevno iznajmljivanja</t>
  </si>
  <si>
    <t>dnevna zarada</t>
  </si>
  <si>
    <t>godisnja zarada</t>
  </si>
  <si>
    <t>komentar na rad:</t>
  </si>
  <si>
    <t>broj korisnika:</t>
  </si>
  <si>
    <t>maximum</t>
  </si>
  <si>
    <t>minimum</t>
  </si>
  <si>
    <t>prosjek</t>
  </si>
  <si>
    <t>ukupno kaseta</t>
  </si>
  <si>
    <t xml:space="preserve"> </t>
  </si>
  <si>
    <t xml:space="preserve">b   r   o   j       k   a   s   e   t   a       p   o      z   a   n   r   o   v   i   m   a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</si>
</sst>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75" zoomScaleNormal="75" workbookViewId="0" topLeftCell="A1">
      <selection activeCell="L14" sqref="L14"/>
    </sheetView>
  </sheetViews>
  <sheetFormatPr defaultColWidth="9.140625" defaultRowHeight="12.75"/>
  <cols>
    <col min="1" max="1" width="15.28125" style="0" customWidth="1"/>
    <col min="2" max="2" width="12.00390625" style="0" bestFit="1" customWidth="1"/>
    <col min="3" max="3" width="12.00390625" style="0" customWidth="1"/>
    <col min="11" max="11" width="13.140625" style="0" bestFit="1" customWidth="1"/>
    <col min="12" max="12" width="17.28125" style="0" bestFit="1" customWidth="1"/>
    <col min="13" max="13" width="18.140625" style="0" bestFit="1" customWidth="1"/>
    <col min="14" max="14" width="12.8515625" style="0" bestFit="1" customWidth="1"/>
    <col min="15" max="15" width="14.00390625" style="0" bestFit="1" customWidth="1"/>
    <col min="16" max="16" width="15.00390625" style="0" bestFit="1" customWidth="1"/>
  </cols>
  <sheetData>
    <row r="1" spans="1:16" ht="13.5" thickBot="1">
      <c r="A1" s="1"/>
      <c r="B1" s="1"/>
      <c r="C1" s="1"/>
      <c r="D1" s="10" t="s">
        <v>28</v>
      </c>
      <c r="F1" s="1"/>
      <c r="G1" s="7"/>
      <c r="H1" s="9"/>
      <c r="I1" s="9"/>
      <c r="J1" s="8"/>
      <c r="K1" s="8"/>
      <c r="L1" s="1"/>
      <c r="M1" s="1"/>
      <c r="N1" s="1"/>
      <c r="O1" s="1"/>
      <c r="P1" s="1"/>
    </row>
    <row r="2" spans="1:16" ht="13.5" thickBot="1">
      <c r="A2" s="2" t="s">
        <v>0</v>
      </c>
      <c r="B2" s="1" t="s">
        <v>22</v>
      </c>
      <c r="C2" s="1" t="s">
        <v>16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26</v>
      </c>
      <c r="L2" s="1" t="s">
        <v>17</v>
      </c>
      <c r="M2" s="1" t="s">
        <v>18</v>
      </c>
      <c r="N2" s="1" t="s">
        <v>19</v>
      </c>
      <c r="O2" s="1" t="s">
        <v>20</v>
      </c>
      <c r="P2" s="1" t="s">
        <v>21</v>
      </c>
    </row>
    <row r="3" spans="1:16" ht="13.5" thickBot="1">
      <c r="A3" s="1" t="s">
        <v>1</v>
      </c>
      <c r="B3" s="1">
        <v>143</v>
      </c>
      <c r="C3" s="1">
        <v>20</v>
      </c>
      <c r="D3" s="1">
        <v>213</v>
      </c>
      <c r="E3" s="1">
        <v>120</v>
      </c>
      <c r="F3" s="1">
        <v>230</v>
      </c>
      <c r="G3" s="1">
        <v>95</v>
      </c>
      <c r="H3" s="1">
        <v>81</v>
      </c>
      <c r="I3" s="1">
        <v>48</v>
      </c>
      <c r="J3" s="1">
        <v>49</v>
      </c>
      <c r="K3" s="1">
        <f aca="true" t="shared" si="0" ref="K3:K10">SUM(D3:J3)</f>
        <v>836</v>
      </c>
      <c r="L3" s="1">
        <v>1.5</v>
      </c>
      <c r="M3" s="1">
        <v>54</v>
      </c>
      <c r="N3" s="1">
        <f aca="true" t="shared" si="1" ref="N3:N10">M3*L3</f>
        <v>81</v>
      </c>
      <c r="O3" s="1">
        <f aca="true" t="shared" si="2" ref="O3:O10">12*30*N3+C3*B3</f>
        <v>32020</v>
      </c>
      <c r="P3" s="1" t="str">
        <f aca="true" t="shared" si="3" ref="P3:P10">IF(O3&gt;20000,"dobro zaradjuju","moraju vise raditi")</f>
        <v>dobro zaradjuju</v>
      </c>
    </row>
    <row r="4" spans="1:16" ht="13.5" thickBot="1">
      <c r="A4" s="1" t="s">
        <v>2</v>
      </c>
      <c r="B4" s="1">
        <v>225</v>
      </c>
      <c r="C4" s="1">
        <v>15</v>
      </c>
      <c r="D4" s="1">
        <v>170</v>
      </c>
      <c r="E4" s="1">
        <v>90</v>
      </c>
      <c r="F4" s="1">
        <v>180</v>
      </c>
      <c r="G4" s="1">
        <v>46</v>
      </c>
      <c r="H4" s="1">
        <v>49</v>
      </c>
      <c r="I4" s="1">
        <v>98</v>
      </c>
      <c r="J4" s="1">
        <v>39</v>
      </c>
      <c r="K4" s="1">
        <f t="shared" si="0"/>
        <v>672</v>
      </c>
      <c r="L4" s="1">
        <v>1</v>
      </c>
      <c r="M4" s="1">
        <v>38</v>
      </c>
      <c r="N4" s="1">
        <f t="shared" si="1"/>
        <v>38</v>
      </c>
      <c r="O4" s="1">
        <f t="shared" si="2"/>
        <v>17055</v>
      </c>
      <c r="P4" s="1" t="str">
        <f t="shared" si="3"/>
        <v>moraju vise raditi</v>
      </c>
    </row>
    <row r="5" spans="1:16" ht="13.5" thickBot="1">
      <c r="A5" s="1" t="s">
        <v>3</v>
      </c>
      <c r="B5" s="1">
        <v>171</v>
      </c>
      <c r="C5" s="1">
        <v>25</v>
      </c>
      <c r="D5" s="1">
        <v>180</v>
      </c>
      <c r="E5" s="1">
        <v>98</v>
      </c>
      <c r="F5" s="1">
        <v>213</v>
      </c>
      <c r="G5" s="1">
        <v>213</v>
      </c>
      <c r="H5" s="1">
        <v>95</v>
      </c>
      <c r="I5" s="1">
        <v>54</v>
      </c>
      <c r="J5" s="1">
        <v>61</v>
      </c>
      <c r="K5" s="1">
        <f t="shared" si="0"/>
        <v>914</v>
      </c>
      <c r="L5" s="1">
        <v>2</v>
      </c>
      <c r="M5" s="1">
        <v>46</v>
      </c>
      <c r="N5" s="1">
        <f t="shared" si="1"/>
        <v>92</v>
      </c>
      <c r="O5" s="1">
        <f t="shared" si="2"/>
        <v>37395</v>
      </c>
      <c r="P5" s="1" t="str">
        <f t="shared" si="3"/>
        <v>dobro zaradjuju</v>
      </c>
    </row>
    <row r="6" spans="1:16" ht="13.5" thickBot="1">
      <c r="A6" s="1" t="s">
        <v>4</v>
      </c>
      <c r="B6" s="1">
        <v>210</v>
      </c>
      <c r="C6" s="1">
        <v>20</v>
      </c>
      <c r="D6" s="1">
        <v>77</v>
      </c>
      <c r="E6" s="1">
        <v>13</v>
      </c>
      <c r="F6" s="1">
        <v>90</v>
      </c>
      <c r="G6" s="1">
        <v>185</v>
      </c>
      <c r="H6" s="1">
        <v>67</v>
      </c>
      <c r="I6" s="1">
        <v>26</v>
      </c>
      <c r="J6" s="1">
        <v>26</v>
      </c>
      <c r="K6" s="1">
        <f t="shared" si="0"/>
        <v>484</v>
      </c>
      <c r="L6" s="1">
        <v>1.5</v>
      </c>
      <c r="M6" s="1">
        <v>19</v>
      </c>
      <c r="N6" s="1">
        <f t="shared" si="1"/>
        <v>28.5</v>
      </c>
      <c r="O6" s="1">
        <f t="shared" si="2"/>
        <v>14460</v>
      </c>
      <c r="P6" s="1" t="str">
        <f t="shared" si="3"/>
        <v>moraju vise raditi</v>
      </c>
    </row>
    <row r="7" spans="1:16" ht="13.5" thickBot="1">
      <c r="A7" s="1" t="s">
        <v>5</v>
      </c>
      <c r="B7" s="1">
        <v>555</v>
      </c>
      <c r="C7" s="1">
        <v>10</v>
      </c>
      <c r="D7" s="1">
        <v>403</v>
      </c>
      <c r="E7" s="1">
        <v>132</v>
      </c>
      <c r="F7" s="1">
        <v>450</v>
      </c>
      <c r="G7" s="1">
        <v>201</v>
      </c>
      <c r="H7" s="1">
        <v>164</v>
      </c>
      <c r="I7" s="1">
        <v>150</v>
      </c>
      <c r="J7" s="1">
        <v>130</v>
      </c>
      <c r="K7" s="1">
        <f t="shared" si="0"/>
        <v>1630</v>
      </c>
      <c r="L7" s="1">
        <v>0.5</v>
      </c>
      <c r="M7" s="1">
        <v>106</v>
      </c>
      <c r="N7" s="1">
        <f t="shared" si="1"/>
        <v>53</v>
      </c>
      <c r="O7" s="1">
        <f t="shared" si="2"/>
        <v>24630</v>
      </c>
      <c r="P7" s="1" t="str">
        <f t="shared" si="3"/>
        <v>dobro zaradjuju</v>
      </c>
    </row>
    <row r="8" spans="1:16" ht="13.5" thickBot="1">
      <c r="A8" s="1" t="s">
        <v>6</v>
      </c>
      <c r="B8" s="1">
        <v>37</v>
      </c>
      <c r="C8" s="1">
        <v>0</v>
      </c>
      <c r="D8" s="1">
        <v>320</v>
      </c>
      <c r="E8" s="1">
        <v>140</v>
      </c>
      <c r="F8" s="1">
        <v>336</v>
      </c>
      <c r="G8" s="1">
        <v>98</v>
      </c>
      <c r="H8" s="1">
        <v>46</v>
      </c>
      <c r="I8" s="1">
        <v>132</v>
      </c>
      <c r="J8" s="1">
        <v>18</v>
      </c>
      <c r="K8" s="1">
        <f t="shared" si="0"/>
        <v>1090</v>
      </c>
      <c r="L8" s="1">
        <v>1</v>
      </c>
      <c r="M8" s="1">
        <v>45</v>
      </c>
      <c r="N8" s="1">
        <f t="shared" si="1"/>
        <v>45</v>
      </c>
      <c r="O8" s="1">
        <f t="shared" si="2"/>
        <v>16200</v>
      </c>
      <c r="P8" s="1" t="str">
        <f t="shared" si="3"/>
        <v>moraju vise raditi</v>
      </c>
    </row>
    <row r="9" spans="1:16" ht="13.5" thickBot="1">
      <c r="A9" s="1" t="s">
        <v>7</v>
      </c>
      <c r="B9" s="1">
        <v>137</v>
      </c>
      <c r="C9" s="1">
        <v>15</v>
      </c>
      <c r="D9" s="1">
        <v>199</v>
      </c>
      <c r="E9" s="1">
        <v>212</v>
      </c>
      <c r="F9" s="1">
        <v>152</v>
      </c>
      <c r="G9" s="1">
        <v>65</v>
      </c>
      <c r="H9" s="1">
        <v>98</v>
      </c>
      <c r="I9" s="1">
        <v>94</v>
      </c>
      <c r="J9" s="1">
        <v>96</v>
      </c>
      <c r="K9" s="1">
        <f t="shared" si="0"/>
        <v>916</v>
      </c>
      <c r="L9" s="1">
        <v>1.5</v>
      </c>
      <c r="M9" s="1">
        <v>31</v>
      </c>
      <c r="N9" s="1">
        <f t="shared" si="1"/>
        <v>46.5</v>
      </c>
      <c r="O9" s="1">
        <f t="shared" si="2"/>
        <v>18795</v>
      </c>
      <c r="P9" s="1" t="str">
        <f t="shared" si="3"/>
        <v>moraju vise raditi</v>
      </c>
    </row>
    <row r="10" spans="1:16" ht="13.5" thickBot="1">
      <c r="A10" s="1" t="s">
        <v>8</v>
      </c>
      <c r="B10" s="1">
        <v>91</v>
      </c>
      <c r="C10" s="1">
        <v>25</v>
      </c>
      <c r="D10" s="1">
        <v>80</v>
      </c>
      <c r="E10" s="1">
        <v>32</v>
      </c>
      <c r="F10" s="1">
        <v>212</v>
      </c>
      <c r="G10" s="1">
        <v>19</v>
      </c>
      <c r="H10" s="1">
        <v>23</v>
      </c>
      <c r="I10" s="1">
        <v>62</v>
      </c>
      <c r="J10" s="1">
        <v>72</v>
      </c>
      <c r="K10" s="1">
        <f t="shared" si="0"/>
        <v>500</v>
      </c>
      <c r="L10" s="1">
        <v>2</v>
      </c>
      <c r="M10" s="1">
        <v>13</v>
      </c>
      <c r="N10" s="1">
        <f t="shared" si="1"/>
        <v>26</v>
      </c>
      <c r="O10" s="1">
        <f t="shared" si="2"/>
        <v>11635</v>
      </c>
      <c r="P10" s="1" t="str">
        <f t="shared" si="3"/>
        <v>moraju vise raditi</v>
      </c>
    </row>
    <row r="11" spans="1:16" ht="13.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7" ht="13.5" thickBot="1">
      <c r="A12" s="1" t="s">
        <v>23</v>
      </c>
      <c r="B12" s="1">
        <f aca="true" t="shared" si="4" ref="B12:O12">MAX(B3:B10)</f>
        <v>555</v>
      </c>
      <c r="C12" s="1">
        <f t="shared" si="4"/>
        <v>25</v>
      </c>
      <c r="D12" s="1">
        <f t="shared" si="4"/>
        <v>403</v>
      </c>
      <c r="E12" s="1">
        <f t="shared" si="4"/>
        <v>212</v>
      </c>
      <c r="F12" s="1">
        <f t="shared" si="4"/>
        <v>450</v>
      </c>
      <c r="G12" s="1">
        <f t="shared" si="4"/>
        <v>213</v>
      </c>
      <c r="H12" s="1">
        <f t="shared" si="4"/>
        <v>164</v>
      </c>
      <c r="I12" s="1">
        <f t="shared" si="4"/>
        <v>150</v>
      </c>
      <c r="J12" s="1">
        <f t="shared" si="4"/>
        <v>130</v>
      </c>
      <c r="K12" s="1">
        <f t="shared" si="4"/>
        <v>1630</v>
      </c>
      <c r="L12" s="1">
        <f t="shared" si="4"/>
        <v>2</v>
      </c>
      <c r="M12" s="1">
        <f t="shared" si="4"/>
        <v>106</v>
      </c>
      <c r="N12" s="1">
        <f t="shared" si="4"/>
        <v>92</v>
      </c>
      <c r="O12" s="1">
        <f t="shared" si="4"/>
        <v>37395</v>
      </c>
      <c r="P12" s="1"/>
      <c r="Q12" t="s">
        <v>27</v>
      </c>
    </row>
    <row r="13" spans="1:16" ht="13.5" thickBot="1">
      <c r="A13" s="1" t="s">
        <v>24</v>
      </c>
      <c r="B13" s="1">
        <f aca="true" t="shared" si="5" ref="B13:O13">MIN(B3:B10)</f>
        <v>37</v>
      </c>
      <c r="C13" s="1">
        <f t="shared" si="5"/>
        <v>0</v>
      </c>
      <c r="D13" s="1">
        <f t="shared" si="5"/>
        <v>77</v>
      </c>
      <c r="E13" s="1">
        <f t="shared" si="5"/>
        <v>13</v>
      </c>
      <c r="F13" s="1">
        <f t="shared" si="5"/>
        <v>90</v>
      </c>
      <c r="G13" s="1">
        <f t="shared" si="5"/>
        <v>19</v>
      </c>
      <c r="H13" s="1">
        <f t="shared" si="5"/>
        <v>23</v>
      </c>
      <c r="I13" s="1">
        <f t="shared" si="5"/>
        <v>26</v>
      </c>
      <c r="J13" s="1">
        <f t="shared" si="5"/>
        <v>18</v>
      </c>
      <c r="K13" s="1">
        <f t="shared" si="5"/>
        <v>484</v>
      </c>
      <c r="L13" s="1">
        <f t="shared" si="5"/>
        <v>0.5</v>
      </c>
      <c r="M13" s="1">
        <f t="shared" si="5"/>
        <v>13</v>
      </c>
      <c r="N13" s="1">
        <f t="shared" si="5"/>
        <v>26</v>
      </c>
      <c r="O13" s="1">
        <f t="shared" si="5"/>
        <v>11635</v>
      </c>
      <c r="P13" s="1"/>
    </row>
    <row r="14" spans="1:16" ht="13.5" thickBot="1">
      <c r="A14" s="1" t="s">
        <v>25</v>
      </c>
      <c r="B14" s="4">
        <f aca="true" t="shared" si="6" ref="B14:O14">AVERAGE(B3:B10)</f>
        <v>196.125</v>
      </c>
      <c r="C14" s="4">
        <f t="shared" si="6"/>
        <v>16.25</v>
      </c>
      <c r="D14" s="4">
        <f t="shared" si="6"/>
        <v>205.25</v>
      </c>
      <c r="E14" s="4">
        <f t="shared" si="6"/>
        <v>104.625</v>
      </c>
      <c r="F14" s="4">
        <f t="shared" si="6"/>
        <v>232.875</v>
      </c>
      <c r="G14" s="4">
        <f t="shared" si="6"/>
        <v>115.25</v>
      </c>
      <c r="H14" s="4">
        <f t="shared" si="6"/>
        <v>77.875</v>
      </c>
      <c r="I14" s="4">
        <f t="shared" si="6"/>
        <v>83</v>
      </c>
      <c r="J14" s="4">
        <f t="shared" si="6"/>
        <v>61.375</v>
      </c>
      <c r="K14" s="4">
        <f t="shared" si="6"/>
        <v>880.25</v>
      </c>
      <c r="L14" s="5">
        <f t="shared" si="6"/>
        <v>1.375</v>
      </c>
      <c r="M14" s="4">
        <f t="shared" si="6"/>
        <v>44</v>
      </c>
      <c r="N14" s="4">
        <f t="shared" si="6"/>
        <v>51.25</v>
      </c>
      <c r="O14" s="4">
        <f t="shared" si="6"/>
        <v>21523.75</v>
      </c>
      <c r="P14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Radna5</cp:lastModifiedBy>
  <dcterms:created xsi:type="dcterms:W3CDTF">2002-04-01T00:04:01Z</dcterms:created>
  <dcterms:modified xsi:type="dcterms:W3CDTF">2002-04-01T07:19:34Z</dcterms:modified>
  <cp:category/>
  <cp:version/>
  <cp:contentType/>
  <cp:contentStatus/>
</cp:coreProperties>
</file>