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0620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<sst xmlns="http://schemas.openxmlformats.org/spreadsheetml/2006/main" count="27" uniqueCount="27">
  <si>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IME I PREZIME</t>
  </si>
  <si>
    <t>SVEGA CASOVA REDOVNE NASTA-</t>
  </si>
  <si>
    <t>VE PO RASPOREDU</t>
  </si>
  <si>
    <t>PEDAGOSKA NORMA</t>
  </si>
  <si>
    <t>OSNOVNI KOEFICIJENT</t>
  </si>
  <si>
    <t>UVECANI KOEFICIJENT</t>
  </si>
  <si>
    <t>PUNE GODINE STAZA</t>
  </si>
  <si>
    <t xml:space="preserve">NEDELJNI CASIVI REDOVNE NASTAVE </t>
  </si>
  <si>
    <t>DO NEDELJNE NORME</t>
  </si>
  <si>
    <t>NEDELJNI CASOVI REDOVNE NASTAVE PREKO</t>
  </si>
  <si>
    <t>NEDELJNE NORME</t>
  </si>
  <si>
    <t>NAJNIZA CIJENA RADA</t>
  </si>
  <si>
    <t>PLATA ZA RAD DO NEDELJNE NORME</t>
  </si>
  <si>
    <t>PLATA ZA MINULI RAD</t>
  </si>
  <si>
    <t>PLATA ZA RAD PREKO NORME</t>
  </si>
  <si>
    <t>SVEGA NETO PLATA</t>
  </si>
  <si>
    <t>BORKO MEDJEDOVIC</t>
  </si>
  <si>
    <t>TESIC NEBOJSA</t>
  </si>
  <si>
    <t>SANJA MARKOVIC</t>
  </si>
  <si>
    <t>SIMO JOVIC</t>
  </si>
  <si>
    <t>MLADEN IVANIC</t>
  </si>
  <si>
    <t>MIRKO SAROVIC</t>
  </si>
  <si>
    <t>WOLFGANG PETRICH</t>
  </si>
  <si>
    <t>DRAGAN CAVIC</t>
  </si>
  <si>
    <t>BOGDANKA DJAJIC</t>
  </si>
  <si>
    <t>CARLA DEL PONTE</t>
  </si>
  <si>
    <t>SVEGA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</si>
</sst>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J3" sqref="J3"/>
    </sheetView>
  </sheetViews>
  <sheetFormatPr defaultColWidth="9.140625" defaultRowHeight="12.75"/>
  <cols>
    <col min="1" max="1" width="18.7109375" style="0" customWidth="1"/>
    <col min="2" max="2" width="27.421875" style="3" customWidth="1"/>
    <col min="3" max="3" width="18.421875" style="3" customWidth="1"/>
    <col min="4" max="4" width="18.140625" style="3" customWidth="1"/>
    <col min="5" max="5" width="18.421875" style="3" customWidth="1"/>
    <col min="6" max="6" width="18.28125" style="3" customWidth="1"/>
    <col min="7" max="7" width="27.28125" style="3" customWidth="1"/>
    <col min="8" max="8" width="35.00390625" style="3" customWidth="1"/>
    <col min="9" max="9" width="18.28125" style="3" customWidth="1"/>
    <col min="10" max="10" width="27.28125" style="3" customWidth="1"/>
    <col min="11" max="11" width="18.28125" style="3" customWidth="1"/>
    <col min="12" max="12" width="27.57421875" style="3" customWidth="1"/>
    <col min="13" max="13" width="18.140625" style="3" customWidth="1"/>
  </cols>
  <sheetData>
    <row r="1" spans="1:13" ht="12.75">
      <c r="A1" s="4" t="s">
        <v>0</v>
      </c>
      <c r="B1" s="4" t="s">
        <v>1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9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</row>
    <row r="2" spans="1:13" ht="12.75">
      <c r="A2" s="5"/>
      <c r="B2" s="4" t="s">
        <v>2</v>
      </c>
      <c r="C2" s="6"/>
      <c r="D2" s="6"/>
      <c r="E2" s="6"/>
      <c r="F2" s="6"/>
      <c r="G2" s="4" t="s">
        <v>8</v>
      </c>
      <c r="H2" s="4" t="s">
        <v>10</v>
      </c>
      <c r="I2" s="6"/>
      <c r="J2" s="6"/>
      <c r="K2" s="6"/>
      <c r="L2" s="6"/>
      <c r="M2" s="6"/>
    </row>
    <row r="3" spans="1:13" ht="12.75">
      <c r="A3" s="1" t="s">
        <v>24</v>
      </c>
      <c r="B3" s="2">
        <v>24</v>
      </c>
      <c r="C3" s="2">
        <v>20</v>
      </c>
      <c r="D3" s="2">
        <v>3.6</v>
      </c>
      <c r="E3" s="2">
        <v>4.07</v>
      </c>
      <c r="F3" s="2">
        <v>18</v>
      </c>
      <c r="G3" s="2">
        <v>20</v>
      </c>
      <c r="H3" s="2">
        <v>4</v>
      </c>
      <c r="I3" s="2">
        <v>60</v>
      </c>
      <c r="J3" s="2">
        <f>G3/C3*E3*I3</f>
        <v>244.20000000000002</v>
      </c>
      <c r="K3" s="2">
        <f>(F3/200)*J3</f>
        <v>21.978</v>
      </c>
      <c r="L3" s="2">
        <f>H3*0.05*D3*I3</f>
        <v>43.2</v>
      </c>
      <c r="M3" s="2">
        <f>J3+K3+L3</f>
        <v>309.378</v>
      </c>
    </row>
    <row r="4" spans="1:13" ht="12.75">
      <c r="A4" s="1" t="s">
        <v>16</v>
      </c>
      <c r="B4" s="2">
        <v>20</v>
      </c>
      <c r="C4" s="2">
        <v>20</v>
      </c>
      <c r="D4" s="2">
        <v>3.6</v>
      </c>
      <c r="E4" s="2">
        <v>4.25</v>
      </c>
      <c r="F4" s="2">
        <v>15</v>
      </c>
      <c r="G4" s="2">
        <v>20</v>
      </c>
      <c r="H4" s="2"/>
      <c r="I4" s="2">
        <v>60</v>
      </c>
      <c r="J4" s="2">
        <f aca="true" t="shared" si="0" ref="J4:J12">G4/C4*E4*I4</f>
        <v>255</v>
      </c>
      <c r="K4" s="2">
        <f aca="true" t="shared" si="1" ref="K4:K12">(F4/200)*J4</f>
        <v>19.125</v>
      </c>
      <c r="L4" s="2">
        <f aca="true" t="shared" si="2" ref="L4:L12">H4*0.05*D4*I4</f>
        <v>0</v>
      </c>
      <c r="M4" s="2">
        <f aca="true" t="shared" si="3" ref="M4:M12">J4+K4+L4</f>
        <v>274.125</v>
      </c>
    </row>
    <row r="5" spans="1:13" ht="12.75">
      <c r="A5" s="1" t="s">
        <v>25</v>
      </c>
      <c r="B5" s="2">
        <v>20</v>
      </c>
      <c r="C5" s="2">
        <v>18</v>
      </c>
      <c r="D5" s="2">
        <v>3.6</v>
      </c>
      <c r="E5" s="2">
        <v>3.89</v>
      </c>
      <c r="F5" s="2">
        <v>16</v>
      </c>
      <c r="G5" s="2">
        <v>18</v>
      </c>
      <c r="H5" s="2">
        <v>2</v>
      </c>
      <c r="I5" s="2">
        <v>60</v>
      </c>
      <c r="J5" s="2">
        <f t="shared" si="0"/>
        <v>233.4</v>
      </c>
      <c r="K5" s="2">
        <f t="shared" si="1"/>
        <v>18.672</v>
      </c>
      <c r="L5" s="2">
        <f t="shared" si="2"/>
        <v>21.6</v>
      </c>
      <c r="M5" s="2">
        <f t="shared" si="3"/>
        <v>273.672</v>
      </c>
    </row>
    <row r="6" spans="1:13" ht="12.75">
      <c r="A6" s="1" t="s">
        <v>23</v>
      </c>
      <c r="B6" s="2">
        <v>22</v>
      </c>
      <c r="C6" s="2">
        <v>18</v>
      </c>
      <c r="D6" s="2">
        <v>3.6</v>
      </c>
      <c r="E6" s="2">
        <v>4.64</v>
      </c>
      <c r="F6" s="2">
        <v>22</v>
      </c>
      <c r="G6" s="2">
        <v>18</v>
      </c>
      <c r="H6" s="2">
        <v>4</v>
      </c>
      <c r="I6" s="2">
        <v>60</v>
      </c>
      <c r="J6" s="2">
        <f t="shared" si="0"/>
        <v>278.4</v>
      </c>
      <c r="K6" s="2">
        <f t="shared" si="1"/>
        <v>30.624</v>
      </c>
      <c r="L6" s="2">
        <f t="shared" si="2"/>
        <v>43.2</v>
      </c>
      <c r="M6" s="2">
        <f t="shared" si="3"/>
        <v>352.224</v>
      </c>
    </row>
    <row r="7" spans="1:13" ht="12.75">
      <c r="A7" s="1" t="s">
        <v>21</v>
      </c>
      <c r="B7" s="2">
        <v>18</v>
      </c>
      <c r="C7" s="2">
        <v>20</v>
      </c>
      <c r="D7" s="2">
        <v>3.6</v>
      </c>
      <c r="E7" s="2">
        <v>4.6</v>
      </c>
      <c r="F7" s="2">
        <v>24</v>
      </c>
      <c r="G7" s="2">
        <v>18</v>
      </c>
      <c r="H7" s="2"/>
      <c r="I7" s="2">
        <v>60</v>
      </c>
      <c r="J7" s="2">
        <f t="shared" si="0"/>
        <v>248.39999999999998</v>
      </c>
      <c r="K7" s="2">
        <f t="shared" si="1"/>
        <v>29.807999999999996</v>
      </c>
      <c r="L7" s="2">
        <f t="shared" si="2"/>
        <v>0</v>
      </c>
      <c r="M7" s="2">
        <f t="shared" si="3"/>
        <v>278.20799999999997</v>
      </c>
    </row>
    <row r="8" spans="1:13" ht="12.75">
      <c r="A8" s="1" t="s">
        <v>20</v>
      </c>
      <c r="B8" s="2">
        <v>18</v>
      </c>
      <c r="C8" s="2">
        <v>18</v>
      </c>
      <c r="D8" s="2">
        <v>3.6</v>
      </c>
      <c r="E8" s="2">
        <v>4.43</v>
      </c>
      <c r="F8" s="2">
        <v>6</v>
      </c>
      <c r="G8" s="2">
        <v>18</v>
      </c>
      <c r="H8" s="2"/>
      <c r="I8" s="2">
        <v>60</v>
      </c>
      <c r="J8" s="2">
        <f t="shared" si="0"/>
        <v>265.79999999999995</v>
      </c>
      <c r="K8" s="2">
        <f t="shared" si="1"/>
        <v>7.973999999999998</v>
      </c>
      <c r="L8" s="2">
        <f t="shared" si="2"/>
        <v>0</v>
      </c>
      <c r="M8" s="2">
        <f t="shared" si="3"/>
        <v>273.77399999999994</v>
      </c>
    </row>
    <row r="9" spans="1:13" ht="12.75">
      <c r="A9" s="1" t="s">
        <v>18</v>
      </c>
      <c r="B9" s="2">
        <v>19</v>
      </c>
      <c r="C9" s="2">
        <v>20</v>
      </c>
      <c r="D9" s="2">
        <v>3.6</v>
      </c>
      <c r="E9" s="2">
        <v>4.25</v>
      </c>
      <c r="F9" s="2">
        <v>27</v>
      </c>
      <c r="G9" s="2">
        <v>19</v>
      </c>
      <c r="H9" s="2"/>
      <c r="I9" s="2">
        <v>60</v>
      </c>
      <c r="J9" s="2">
        <f t="shared" si="0"/>
        <v>242.24999999999997</v>
      </c>
      <c r="K9" s="2">
        <f t="shared" si="1"/>
        <v>32.70375</v>
      </c>
      <c r="L9" s="2">
        <f t="shared" si="2"/>
        <v>0</v>
      </c>
      <c r="M9" s="2">
        <f t="shared" si="3"/>
        <v>274.95374999999996</v>
      </c>
    </row>
    <row r="10" spans="1:13" ht="12.75">
      <c r="A10" s="1" t="s">
        <v>19</v>
      </c>
      <c r="B10" s="2">
        <v>20</v>
      </c>
      <c r="C10" s="2">
        <v>20</v>
      </c>
      <c r="D10" s="2">
        <v>3.6</v>
      </c>
      <c r="E10" s="2">
        <v>4.07</v>
      </c>
      <c r="F10" s="2">
        <v>3</v>
      </c>
      <c r="G10" s="2">
        <v>20</v>
      </c>
      <c r="H10" s="2"/>
      <c r="I10" s="2">
        <v>60</v>
      </c>
      <c r="J10" s="2">
        <f t="shared" si="0"/>
        <v>244.20000000000002</v>
      </c>
      <c r="K10" s="2">
        <f t="shared" si="1"/>
        <v>3.6630000000000003</v>
      </c>
      <c r="L10" s="2">
        <f t="shared" si="2"/>
        <v>0</v>
      </c>
      <c r="M10" s="2">
        <f t="shared" si="3"/>
        <v>247.86300000000003</v>
      </c>
    </row>
    <row r="11" spans="1:13" ht="12.75">
      <c r="A11" s="1" t="s">
        <v>17</v>
      </c>
      <c r="B11" s="2">
        <v>22</v>
      </c>
      <c r="C11" s="2">
        <v>20</v>
      </c>
      <c r="D11" s="2">
        <v>3.6</v>
      </c>
      <c r="E11" s="2">
        <v>3.89</v>
      </c>
      <c r="F11" s="2">
        <v>30</v>
      </c>
      <c r="G11" s="2">
        <v>20</v>
      </c>
      <c r="H11" s="2">
        <v>2</v>
      </c>
      <c r="I11" s="2">
        <v>60</v>
      </c>
      <c r="J11" s="2">
        <f t="shared" si="0"/>
        <v>233.4</v>
      </c>
      <c r="K11" s="2">
        <f t="shared" si="1"/>
        <v>35.01</v>
      </c>
      <c r="L11" s="2">
        <f t="shared" si="2"/>
        <v>21.6</v>
      </c>
      <c r="M11" s="2">
        <f t="shared" si="3"/>
        <v>290.01000000000005</v>
      </c>
    </row>
    <row r="12" spans="1:13" ht="12.75">
      <c r="A12" s="1" t="s">
        <v>22</v>
      </c>
      <c r="B12" s="2">
        <v>10</v>
      </c>
      <c r="C12" s="2">
        <v>20</v>
      </c>
      <c r="D12" s="2">
        <v>3.6</v>
      </c>
      <c r="E12" s="2">
        <v>4.97</v>
      </c>
      <c r="F12" s="2">
        <v>26</v>
      </c>
      <c r="G12" s="2">
        <v>10</v>
      </c>
      <c r="H12" s="2"/>
      <c r="I12" s="2">
        <v>60</v>
      </c>
      <c r="J12" s="2">
        <f t="shared" si="0"/>
        <v>149.1</v>
      </c>
      <c r="K12" s="2">
        <f t="shared" si="1"/>
        <v>19.383</v>
      </c>
      <c r="L12" s="2">
        <f t="shared" si="2"/>
        <v>0</v>
      </c>
      <c r="M12" s="2">
        <f t="shared" si="3"/>
        <v>168.483</v>
      </c>
    </row>
    <row r="13" spans="1:13" ht="12.75">
      <c r="A13" s="6" t="s">
        <v>26</v>
      </c>
      <c r="J13" s="6">
        <f>SUM(J3:J12)</f>
        <v>2394.15</v>
      </c>
      <c r="K13" s="6">
        <f>SUM(K3:K12)</f>
        <v>218.94075</v>
      </c>
      <c r="L13" s="6">
        <f>SUM(L3:L12)</f>
        <v>129.60000000000002</v>
      </c>
      <c r="M13" s="6">
        <f>SUM(M3:M12)</f>
        <v>2742.69075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Sampro-BL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Sampro-BL</dc:creator>
  <cp:keywords/>
  <dc:description/>
  <cp:lastModifiedBy>Radna5</cp:lastModifiedBy>
  <dcterms:created xsi:type="dcterms:W3CDTF">2002-03-30T10:52:30Z</dcterms:created>
  <dcterms:modified xsi:type="dcterms:W3CDTF">2002-04-01T07:30:22Z</dcterms:modified>
  <cp:category/>
  <cp:version/>
  <cp:contentType/>
  <cp:contentStatus/>
</cp:coreProperties>
</file>