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<sst xmlns="http://schemas.openxmlformats.org/spreadsheetml/2006/main" count="36" uniqueCount="25">
  <si>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PRODAVNICA ZELENA JABUKA</t>
  </si>
  <si>
    <t>artikl</t>
  </si>
  <si>
    <t>ponedjeljak</t>
  </si>
  <si>
    <t>utorak</t>
  </si>
  <si>
    <t>srijeda</t>
  </si>
  <si>
    <t>cetvrtak</t>
  </si>
  <si>
    <t>petak</t>
  </si>
  <si>
    <t>ukupno</t>
  </si>
  <si>
    <t>nabavka</t>
  </si>
  <si>
    <t>luk</t>
  </si>
  <si>
    <t>krompir</t>
  </si>
  <si>
    <t>spinat</t>
  </si>
  <si>
    <t>karfiol</t>
  </si>
  <si>
    <t>max.prodaja</t>
  </si>
  <si>
    <t xml:space="preserve">jednog od </t>
  </si>
  <si>
    <t>artikala</t>
  </si>
  <si>
    <t xml:space="preserve">min.prodaja </t>
  </si>
  <si>
    <t>ostalo</t>
  </si>
  <si>
    <t>nabavljeno</t>
  </si>
  <si>
    <t>KM</t>
  </si>
  <si>
    <t>max</t>
  </si>
  <si>
    <t>min</t>
  </si>
  <si>
    <t>zarada</t>
  </si>
  <si>
    <t>para za 7 dana</t>
  </si>
  <si>
    <t>moje</t>
  </si>
</sst>
</file>

<file path=xl/styles.xml><?xml version="1.0" encoding="utf-8"?>
<styleSheet xmlns="http://schemas.openxmlformats.org/spreadsheetml/2006/main">
  <numFmts count="16">
    <numFmt numFmtId="5" formatCode="#,##0\ &quot;Din.&quot;_);\(#,##0\ &quot;Din.&quot;\)"/>
    <numFmt numFmtId="6" formatCode="#,##0\ &quot;Din.&quot;_);[Red]\(#,##0\ &quot;Din.&quot;\)"/>
    <numFmt numFmtId="7" formatCode="#,##0.00\ &quot;Din.&quot;_);\(#,##0.00\ &quot;Din.&quot;\)"/>
    <numFmt numFmtId="8" formatCode="#,##0.00\ &quot;Din.&quot;_);[Red]\(#,##0.00\ &quot;Din.&quot;\)"/>
    <numFmt numFmtId="42" formatCode="_ * #,##0_)\ &quot;Din.&quot;_ ;_ * \(#,##0\)\ &quot;Din.&quot;_ ;_ * &quot;-&quot;_)\ &quot;Din.&quot;_ ;_ @_ "/>
    <numFmt numFmtId="41" formatCode="_ * #,##0_)\ _D_i_n_._ ;_ * \(#,##0\)\ _D_i_n_._ ;_ * &quot;-&quot;_)\ _D_i_n_._ ;_ @_ "/>
    <numFmt numFmtId="44" formatCode="_ * #,##0.00_)\ &quot;Din.&quot;_ ;_ * \(#,##0.00\)\ &quot;Din.&quot;_ ;_ * &quot;-&quot;??_)\ &quot;Din.&quot;_ ;_ @_ "/>
    <numFmt numFmtId="43" formatCode="_ * #,##0.00_)\ _D_i_n_._ ;_ * \(#,##0.00\)\ _D_i_n_._ ;_ * &quot;-&quot;??_)\ _D_i_n_._ ;_ @_ 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1"/>
  <sheetViews>
    <sheetView tabSelected="1" workbookViewId="0" topLeftCell="A1">
      <selection activeCell="J10" sqref="J10"/>
    </sheetView>
  </sheetViews>
  <sheetFormatPr defaultColWidth="9.140625" defaultRowHeight="12.75"/>
  <cols>
    <col min="1" max="2" width="10.7109375" style="0" customWidth="1"/>
    <col min="3" max="3" width="9.7109375" style="0" customWidth="1"/>
    <col min="4" max="4" width="9.00390625" style="0" customWidth="1"/>
    <col min="5" max="5" width="9.57421875" style="0" customWidth="1"/>
    <col min="6" max="6" width="9.00390625" style="0" customWidth="1"/>
    <col min="7" max="7" width="8.57421875" style="0" customWidth="1"/>
    <col min="8" max="8" width="7.8515625" style="0" customWidth="1"/>
    <col min="9" max="9" width="13.28125" style="0" hidden="1" customWidth="1"/>
    <col min="10" max="10" width="13.28125" style="0" customWidth="1"/>
    <col min="11" max="11" width="10.7109375" style="0" customWidth="1"/>
  </cols>
  <sheetData>
    <row r="3" spans="1:11" ht="12.75">
      <c r="A3" s="14"/>
      <c r="B3" s="16"/>
      <c r="C3" s="15"/>
      <c r="D3" s="15"/>
      <c r="E3" s="16" t="s">
        <v>0</v>
      </c>
      <c r="F3" s="15"/>
      <c r="G3" s="15"/>
      <c r="H3" s="15"/>
      <c r="I3" s="15"/>
      <c r="J3" s="15"/>
      <c r="K3" s="17"/>
    </row>
    <row r="4" spans="1:11" ht="12.75">
      <c r="A4" s="2" t="s">
        <v>1</v>
      </c>
      <c r="B4" s="2" t="s">
        <v>18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8" t="s">
        <v>17</v>
      </c>
      <c r="K4" s="9" t="s">
        <v>8</v>
      </c>
    </row>
    <row r="5" spans="1:11" ht="12.75">
      <c r="A5" s="2" t="s">
        <v>9</v>
      </c>
      <c r="B5" s="2">
        <v>10</v>
      </c>
      <c r="C5" s="1">
        <v>0</v>
      </c>
      <c r="D5" s="1">
        <v>2</v>
      </c>
      <c r="E5" s="1">
        <v>0</v>
      </c>
      <c r="F5" s="1">
        <v>2</v>
      </c>
      <c r="G5" s="1">
        <v>2</v>
      </c>
      <c r="H5" s="1">
        <f>SUM(C5:G5)</f>
        <v>6</v>
      </c>
      <c r="J5">
        <f>B5-H5</f>
        <v>4</v>
      </c>
      <c r="K5" s="10" t="str">
        <f>IF(J5&lt;=6,"potrebna","nepotrebna")</f>
        <v>potrebna</v>
      </c>
    </row>
    <row r="6" spans="1:11" ht="12.75">
      <c r="A6" s="2" t="s">
        <v>10</v>
      </c>
      <c r="B6" s="2">
        <v>20</v>
      </c>
      <c r="C6" s="1">
        <v>1</v>
      </c>
      <c r="D6" s="1">
        <v>3</v>
      </c>
      <c r="E6" s="1">
        <v>0</v>
      </c>
      <c r="F6" s="1">
        <v>4</v>
      </c>
      <c r="G6" s="1">
        <v>3</v>
      </c>
      <c r="H6" s="1">
        <f>SUM(C6:G6)</f>
        <v>11</v>
      </c>
      <c r="J6">
        <f>B6-H6</f>
        <v>9</v>
      </c>
      <c r="K6" s="10" t="str">
        <f>IF(J6&lt;=6,"potrebna","nepotrebna")</f>
        <v>nepotrebna</v>
      </c>
    </row>
    <row r="7" spans="1:11" ht="12.75">
      <c r="A7" s="2" t="s">
        <v>11</v>
      </c>
      <c r="B7" s="2">
        <v>15</v>
      </c>
      <c r="C7" s="1">
        <v>2</v>
      </c>
      <c r="D7" s="1">
        <v>1</v>
      </c>
      <c r="E7" s="1">
        <v>0</v>
      </c>
      <c r="F7" s="1">
        <v>3</v>
      </c>
      <c r="G7" s="1">
        <v>4</v>
      </c>
      <c r="H7" s="1">
        <f>SUM(C7:G7)</f>
        <v>10</v>
      </c>
      <c r="J7">
        <f>B7-H7</f>
        <v>5</v>
      </c>
      <c r="K7" s="10" t="str">
        <f>IF(J7&lt;=6,"potrebna","nepotrebna")</f>
        <v>potrebna</v>
      </c>
    </row>
    <row r="8" spans="1:11" ht="12.75">
      <c r="A8" s="2" t="s">
        <v>12</v>
      </c>
      <c r="B8" s="2">
        <v>5</v>
      </c>
      <c r="C8" s="1">
        <v>1</v>
      </c>
      <c r="D8" s="1">
        <v>0</v>
      </c>
      <c r="E8" s="1">
        <v>1</v>
      </c>
      <c r="F8" s="1">
        <v>0</v>
      </c>
      <c r="G8" s="1">
        <v>1</v>
      </c>
      <c r="H8" s="1">
        <f>SUM(C8:G8)</f>
        <v>3</v>
      </c>
      <c r="J8">
        <f>B8-H8</f>
        <v>2</v>
      </c>
      <c r="K8" s="10" t="str">
        <f>IF(J8&lt;=6,"potrebna","nepotrebna")</f>
        <v>potrebna</v>
      </c>
    </row>
    <row r="9" spans="1:8" ht="12.75">
      <c r="A9" s="11" t="s">
        <v>13</v>
      </c>
      <c r="B9" s="11"/>
      <c r="C9" s="6"/>
      <c r="D9" s="6"/>
      <c r="E9" s="4"/>
      <c r="F9" s="6"/>
      <c r="G9" s="6"/>
      <c r="H9" s="6"/>
    </row>
    <row r="10" spans="1:8" ht="12.75">
      <c r="A10" s="12" t="s">
        <v>14</v>
      </c>
      <c r="B10" s="12"/>
      <c r="C10" s="7">
        <f>MAX(C5:C8)</f>
        <v>2</v>
      </c>
      <c r="D10" s="7">
        <f>MAX(D5:D8)</f>
        <v>3</v>
      </c>
      <c r="E10" s="7">
        <f>MAX(E5:E8)</f>
        <v>1</v>
      </c>
      <c r="F10" s="7">
        <f>MAX(F5:F8)</f>
        <v>4</v>
      </c>
      <c r="G10" s="7">
        <f>MAX(G5:G8)</f>
        <v>4</v>
      </c>
      <c r="H10" s="7">
        <f>MAX(H5:H8)</f>
        <v>11</v>
      </c>
    </row>
    <row r="11" spans="1:8" ht="12.75">
      <c r="A11" s="13" t="s">
        <v>15</v>
      </c>
      <c r="B11" s="13"/>
      <c r="C11" s="8"/>
      <c r="D11" s="8"/>
      <c r="E11" s="5"/>
      <c r="F11" s="8"/>
      <c r="G11" s="8"/>
      <c r="H11" s="8"/>
    </row>
    <row r="12" spans="1:8" ht="12.75">
      <c r="A12" s="11" t="s">
        <v>16</v>
      </c>
      <c r="B12" s="11"/>
      <c r="C12" s="6"/>
      <c r="D12" s="6"/>
      <c r="E12" s="6"/>
      <c r="F12" s="6"/>
      <c r="G12" s="6"/>
      <c r="H12" s="6"/>
    </row>
    <row r="13" spans="1:8" ht="12.75">
      <c r="A13" s="12" t="s">
        <v>14</v>
      </c>
      <c r="B13" s="12"/>
      <c r="C13" s="7">
        <f>MIN(C5:C8)</f>
        <v>0</v>
      </c>
      <c r="D13" s="7">
        <f>MIN(D5:D8)</f>
        <v>0</v>
      </c>
      <c r="E13" s="7">
        <f>MIN(E5:E8)</f>
        <v>0</v>
      </c>
      <c r="F13" s="7">
        <f>MIN(F5:F8)</f>
        <v>0</v>
      </c>
      <c r="G13" s="7">
        <f>MIN(G5:G8)</f>
        <v>1</v>
      </c>
      <c r="H13" s="7">
        <f>MIN(H5:H8)</f>
        <v>3</v>
      </c>
    </row>
    <row r="14" spans="1:8" ht="12.75">
      <c r="A14" s="13" t="s">
        <v>15</v>
      </c>
      <c r="B14" s="13"/>
      <c r="C14" s="8"/>
      <c r="D14" s="8"/>
      <c r="E14" s="8"/>
      <c r="F14" s="8"/>
      <c r="G14" s="8"/>
      <c r="H14" s="8"/>
    </row>
    <row r="15" spans="1:8" ht="12.75">
      <c r="A15" s="19"/>
      <c r="B15" s="19"/>
      <c r="C15" s="20"/>
      <c r="D15" s="20"/>
      <c r="E15" s="20"/>
      <c r="F15" s="20"/>
      <c r="G15" s="20"/>
      <c r="H15" s="20"/>
    </row>
    <row r="16" spans="1:8" ht="12.75">
      <c r="A16" s="19"/>
      <c r="B16" s="19"/>
      <c r="C16" s="20"/>
      <c r="D16" s="20"/>
      <c r="E16" s="20"/>
      <c r="F16" s="20"/>
      <c r="G16" s="20"/>
      <c r="H16" s="20"/>
    </row>
    <row r="17" spans="2:14" ht="12.75">
      <c r="B17" t="s">
        <v>19</v>
      </c>
      <c r="C17" t="str">
        <f aca="true" t="shared" si="0" ref="C17:H17">C4</f>
        <v>ponedjeljak</v>
      </c>
      <c r="D17" t="str">
        <f t="shared" si="0"/>
        <v>utorak</v>
      </c>
      <c r="E17" t="str">
        <f t="shared" si="0"/>
        <v>srijeda</v>
      </c>
      <c r="F17" t="str">
        <f t="shared" si="0"/>
        <v>cetvrtak</v>
      </c>
      <c r="G17" t="str">
        <f t="shared" si="0"/>
        <v>petak</v>
      </c>
      <c r="H17" s="22" t="str">
        <f t="shared" si="0"/>
        <v>ukupno</v>
      </c>
      <c r="I17" s="22"/>
      <c r="J17" s="22" t="s">
        <v>23</v>
      </c>
      <c r="K17" s="22"/>
      <c r="L17" s="21"/>
      <c r="M17" s="21" t="s">
        <v>22</v>
      </c>
      <c r="N17" s="21"/>
    </row>
    <row r="18" spans="8:14" ht="12.75">
      <c r="H18" s="22"/>
      <c r="I18" s="22"/>
      <c r="J18" s="22" t="s">
        <v>20</v>
      </c>
      <c r="K18" s="22" t="s">
        <v>21</v>
      </c>
      <c r="L18" s="21" t="s">
        <v>24</v>
      </c>
      <c r="M18" s="21" t="s">
        <v>20</v>
      </c>
      <c r="N18" s="21" t="s">
        <v>21</v>
      </c>
    </row>
    <row r="19" spans="8:14" ht="12.75">
      <c r="H19" s="22"/>
      <c r="I19" s="22"/>
      <c r="J19" s="22">
        <f>MAX(H20:H23)</f>
        <v>12</v>
      </c>
      <c r="K19" s="22">
        <f>MIN(H20:H23)</f>
        <v>5.5</v>
      </c>
      <c r="L19" s="21">
        <v>0.2</v>
      </c>
      <c r="M19" s="21">
        <f>MAX(L20:L23)</f>
        <v>2.4000000000000004</v>
      </c>
      <c r="N19" s="21">
        <f>MIN(L20:L23)</f>
        <v>1.1</v>
      </c>
    </row>
    <row r="20" spans="1:14" ht="12.75">
      <c r="A20" t="str">
        <f>A5</f>
        <v>luk</v>
      </c>
      <c r="B20">
        <v>2</v>
      </c>
      <c r="C20">
        <f aca="true" t="shared" si="1" ref="C20:H20">$B20*C5</f>
        <v>0</v>
      </c>
      <c r="D20">
        <f t="shared" si="1"/>
        <v>4</v>
      </c>
      <c r="E20">
        <f t="shared" si="1"/>
        <v>0</v>
      </c>
      <c r="F20">
        <f t="shared" si="1"/>
        <v>4</v>
      </c>
      <c r="G20">
        <f t="shared" si="1"/>
        <v>4</v>
      </c>
      <c r="H20" s="22">
        <f t="shared" si="1"/>
        <v>12</v>
      </c>
      <c r="I20" s="22"/>
      <c r="J20" s="22" t="str">
        <f>IF(H20=J$19,"ovo je najbolji"," ")</f>
        <v>ovo je najbolji</v>
      </c>
      <c r="K20" s="22" t="str">
        <f>IF(H20=K$19,"ovo je lose"," ")</f>
        <v> </v>
      </c>
      <c r="L20" s="21">
        <f>H20*L$19</f>
        <v>2.4000000000000004</v>
      </c>
      <c r="M20" s="21" t="str">
        <f>IF(L20=M$19,"ovo je najbolji"," ")</f>
        <v>ovo je najbolji</v>
      </c>
      <c r="N20" s="21" t="str">
        <f>IF(L20=N$19,"ovo je lose"," ")</f>
        <v> </v>
      </c>
    </row>
    <row r="21" spans="1:14" ht="12.75">
      <c r="A21" t="str">
        <f>A6</f>
        <v>krompir</v>
      </c>
      <c r="B21">
        <v>0.5</v>
      </c>
      <c r="C21">
        <f>$B21*C6</f>
        <v>0.5</v>
      </c>
      <c r="D21">
        <f aca="true" t="shared" si="2" ref="D21:I21">$B21*D6</f>
        <v>1.5</v>
      </c>
      <c r="E21">
        <f t="shared" si="2"/>
        <v>0</v>
      </c>
      <c r="F21">
        <f t="shared" si="2"/>
        <v>2</v>
      </c>
      <c r="G21">
        <f t="shared" si="2"/>
        <v>1.5</v>
      </c>
      <c r="H21" s="22">
        <f t="shared" si="2"/>
        <v>5.5</v>
      </c>
      <c r="I21" s="22">
        <f t="shared" si="2"/>
        <v>0</v>
      </c>
      <c r="J21" s="22" t="str">
        <f>IF(H21=J$19,"ovo je najbolji"," ")</f>
        <v> </v>
      </c>
      <c r="K21" s="22" t="str">
        <f>IF(H21=K$19,"ovo je lose"," ")</f>
        <v>ovo je lose</v>
      </c>
      <c r="L21" s="21">
        <f>H21*L$19</f>
        <v>1.1</v>
      </c>
      <c r="M21" s="21" t="str">
        <f>IF(L21=M$19,"ovo je najbolji"," ")</f>
        <v> </v>
      </c>
      <c r="N21" s="21" t="str">
        <f>IF(L21=N$19,"ovo je lose"," ")</f>
        <v>ovo je lose</v>
      </c>
    </row>
    <row r="22" spans="1:14" ht="12.75">
      <c r="A22" t="str">
        <f>A7</f>
        <v>spinat</v>
      </c>
      <c r="B22">
        <v>0.8</v>
      </c>
      <c r="C22">
        <f>$B22*C7</f>
        <v>1.6</v>
      </c>
      <c r="D22">
        <f>$B22*D7</f>
        <v>0.8</v>
      </c>
      <c r="E22">
        <f>$B22*E7</f>
        <v>0</v>
      </c>
      <c r="F22">
        <f>$B22*F7</f>
        <v>2.4000000000000004</v>
      </c>
      <c r="G22">
        <f>$B22*G7</f>
        <v>3.2</v>
      </c>
      <c r="H22" s="22">
        <f>$B22*H7</f>
        <v>8</v>
      </c>
      <c r="I22" s="22"/>
      <c r="J22" s="22" t="str">
        <f>IF(H22=J$19,"ovo je najbolji"," ")</f>
        <v> </v>
      </c>
      <c r="K22" s="22" t="str">
        <f>IF(H22=K$19,"ovo je lose"," ")</f>
        <v> </v>
      </c>
      <c r="L22" s="21">
        <f>H22*L$19</f>
        <v>1.6</v>
      </c>
      <c r="M22" s="21" t="str">
        <f>IF(L22=M$19,"ovo je najbolji"," ")</f>
        <v> </v>
      </c>
      <c r="N22" s="21" t="str">
        <f>IF(L22=N$19,"ovo je lose"," ")</f>
        <v> </v>
      </c>
    </row>
    <row r="23" spans="1:14" ht="12.75">
      <c r="A23" t="str">
        <f>A8</f>
        <v>karfiol</v>
      </c>
      <c r="B23">
        <v>2</v>
      </c>
      <c r="C23">
        <f aca="true" t="shared" si="3" ref="C23:H23">$B23*C8</f>
        <v>2</v>
      </c>
      <c r="D23">
        <f t="shared" si="3"/>
        <v>0</v>
      </c>
      <c r="E23">
        <f t="shared" si="3"/>
        <v>2</v>
      </c>
      <c r="F23">
        <f t="shared" si="3"/>
        <v>0</v>
      </c>
      <c r="G23">
        <f t="shared" si="3"/>
        <v>2</v>
      </c>
      <c r="H23" s="22">
        <f t="shared" si="3"/>
        <v>6</v>
      </c>
      <c r="I23" s="22"/>
      <c r="J23" s="22" t="str">
        <f>IF(H23=J$19,"ovo je najbolji"," ")</f>
        <v> </v>
      </c>
      <c r="K23" s="22" t="str">
        <f>IF(H23=K$19,"ovo je lose"," ")</f>
        <v> </v>
      </c>
      <c r="L23" s="21">
        <f>H23*L$19</f>
        <v>1.2000000000000002</v>
      </c>
      <c r="M23" s="21" t="str">
        <f>IF(L23=M$19,"ovo je najbolji"," ")</f>
        <v> </v>
      </c>
      <c r="N23" s="21" t="str">
        <f>IF(L23=N$19,"ovo je lose"," ")</f>
        <v> </v>
      </c>
    </row>
    <row r="24" spans="3:14" ht="12.75">
      <c r="C24">
        <f>SUM(C20:C23)</f>
        <v>4.1</v>
      </c>
      <c r="D24">
        <f aca="true" t="shared" si="4" ref="D24:I24">SUM(D20:D23)</f>
        <v>6.3</v>
      </c>
      <c r="E24">
        <f t="shared" si="4"/>
        <v>2</v>
      </c>
      <c r="F24">
        <f t="shared" si="4"/>
        <v>8.4</v>
      </c>
      <c r="G24">
        <f t="shared" si="4"/>
        <v>10.7</v>
      </c>
      <c r="H24" s="22">
        <f t="shared" si="4"/>
        <v>31.5</v>
      </c>
      <c r="I24" s="22">
        <f t="shared" si="4"/>
        <v>0</v>
      </c>
      <c r="J24" s="22"/>
      <c r="K24" s="22"/>
      <c r="L24" s="21">
        <f>H24*L$19</f>
        <v>6.300000000000001</v>
      </c>
      <c r="M24" s="21"/>
      <c r="N24" s="21"/>
    </row>
    <row r="26" spans="1:7" ht="12.75">
      <c r="A26" s="11" t="s">
        <v>13</v>
      </c>
      <c r="B26" s="11"/>
      <c r="C26" s="6"/>
      <c r="D26" s="6"/>
      <c r="E26" s="4"/>
      <c r="F26" s="6"/>
      <c r="G26" s="6"/>
    </row>
    <row r="27" spans="1:7" ht="12.75">
      <c r="A27" s="12" t="s">
        <v>14</v>
      </c>
      <c r="B27" s="7">
        <f aca="true" t="shared" si="5" ref="B27:G27">MAX(B20:B23)</f>
        <v>2</v>
      </c>
      <c r="C27" s="7">
        <f t="shared" si="5"/>
        <v>2</v>
      </c>
      <c r="D27" s="7">
        <f t="shared" si="5"/>
        <v>4</v>
      </c>
      <c r="E27" s="7">
        <f t="shared" si="5"/>
        <v>2</v>
      </c>
      <c r="F27" s="7">
        <f t="shared" si="5"/>
        <v>4</v>
      </c>
      <c r="G27" s="7">
        <f t="shared" si="5"/>
        <v>4</v>
      </c>
    </row>
    <row r="28" spans="1:7" ht="12.75">
      <c r="A28" s="13" t="s">
        <v>15</v>
      </c>
      <c r="B28" s="13"/>
      <c r="C28" s="8"/>
      <c r="D28" s="8"/>
      <c r="E28" s="5"/>
      <c r="F28" s="8"/>
      <c r="G28" s="8"/>
    </row>
    <row r="29" spans="1:7" ht="12.75">
      <c r="A29" s="11" t="s">
        <v>16</v>
      </c>
      <c r="B29" s="11"/>
      <c r="C29" s="6"/>
      <c r="D29" s="6"/>
      <c r="E29" s="6"/>
      <c r="F29" s="6"/>
      <c r="G29" s="6"/>
    </row>
    <row r="30" spans="1:7" ht="12.75">
      <c r="A30" s="12" t="s">
        <v>14</v>
      </c>
      <c r="B30" s="7">
        <f aca="true" t="shared" si="6" ref="B30:G30">MIN(B20:B23)</f>
        <v>0.5</v>
      </c>
      <c r="C30" s="7">
        <f t="shared" si="6"/>
        <v>0</v>
      </c>
      <c r="D30" s="7">
        <f t="shared" si="6"/>
        <v>0</v>
      </c>
      <c r="E30" s="7">
        <f t="shared" si="6"/>
        <v>0</v>
      </c>
      <c r="F30" s="7">
        <f t="shared" si="6"/>
        <v>0</v>
      </c>
      <c r="G30" s="7">
        <f t="shared" si="6"/>
        <v>1.5</v>
      </c>
    </row>
    <row r="31" spans="1:7" ht="12.75">
      <c r="A31" s="13" t="s">
        <v>15</v>
      </c>
      <c r="B31" s="13"/>
      <c r="C31" s="8"/>
      <c r="D31" s="8"/>
      <c r="E31" s="8"/>
      <c r="F31" s="8"/>
      <c r="G31" s="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&amp;L15.05.2002.&amp;C1&amp;R15:20</oddHeader>
    <oddFooter>&amp;Cdomaci rad iz Excel-a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Djordje M.B.</cp:lastModifiedBy>
  <cp:lastPrinted>2002-05-17T06:30:39Z</cp:lastPrinted>
  <dcterms:created xsi:type="dcterms:W3CDTF">2002-05-17T05:49:47Z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