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80" windowWidth="5985" windowHeight="3240" activeTab="4"/>
  </bookViews>
  <sheets>
    <sheet name="ROBA" sheetId="1" r:id="rId1"/>
    <sheet name="PRODANO" sheetId="2" r:id="rId2"/>
    <sheet name="OSOBLJE" sheetId="3" r:id="rId3"/>
    <sheet name="TROSKOVI" sheetId="4" r:id="rId4"/>
    <sheet name="ZARADA" sheetId="5" r:id="rId5"/>
  </sheets>
  <definedNames/>
  <calcPr fullCalcOnLoad="1"/>
</workbook>
</file>

<file path=xl/sharedStrings.xml><?xml version="1.0" encoding="utf-8"?>
<sst xmlns="http://schemas.openxmlformats.org/spreadsheetml/2006/main" count="142" uniqueCount="80">
  <si>
    <t>RED BR</t>
  </si>
  <si>
    <t>IME</t>
  </si>
  <si>
    <t>PREZIME</t>
  </si>
  <si>
    <t>POSAO</t>
  </si>
  <si>
    <t>PLATA PO MJESECU</t>
  </si>
  <si>
    <t>Rosa</t>
  </si>
  <si>
    <t>Baros</t>
  </si>
  <si>
    <t>prodavacica</t>
  </si>
  <si>
    <t>Mara</t>
  </si>
  <si>
    <t>Stana</t>
  </si>
  <si>
    <t>Mira</t>
  </si>
  <si>
    <t>Radenka</t>
  </si>
  <si>
    <t>cistacica</t>
  </si>
  <si>
    <t>Stanko</t>
  </si>
  <si>
    <t>cuvar</t>
  </si>
  <si>
    <t xml:space="preserve">REDNI BROJ </t>
  </si>
  <si>
    <t xml:space="preserve">NAZIV ARTIKLA </t>
  </si>
  <si>
    <t xml:space="preserve">JEDINICA MJERE </t>
  </si>
  <si>
    <t>NABAVKA</t>
  </si>
  <si>
    <t>NABAVNA  CIJENA (KM)</t>
  </si>
  <si>
    <t>UKUPNA CIJENA (KM)</t>
  </si>
  <si>
    <t>ZARADA (KM)</t>
  </si>
  <si>
    <t>CIJENA BEZ POREZA (KM)</t>
  </si>
  <si>
    <t>STOPA POREZA</t>
  </si>
  <si>
    <t>POREZ (KM)</t>
  </si>
  <si>
    <t>CIJENA SA POREZOM (KM)</t>
  </si>
  <si>
    <t>CIJENA PROIZVODA (KM)</t>
  </si>
  <si>
    <t>Patike</t>
  </si>
  <si>
    <t>street</t>
  </si>
  <si>
    <t>basket</t>
  </si>
  <si>
    <t>socker</t>
  </si>
  <si>
    <t>handbol</t>
  </si>
  <si>
    <t>jordan</t>
  </si>
  <si>
    <t>shunalice</t>
  </si>
  <si>
    <t>Majice</t>
  </si>
  <si>
    <t>duks</t>
  </si>
  <si>
    <t>normal</t>
  </si>
  <si>
    <t>body</t>
  </si>
  <si>
    <t>top</t>
  </si>
  <si>
    <t>mj colectiom</t>
  </si>
  <si>
    <t>Kape</t>
  </si>
  <si>
    <t>ski-kap</t>
  </si>
  <si>
    <t>beretke</t>
  </si>
  <si>
    <t>kacheti</t>
  </si>
  <si>
    <t>Lopte</t>
  </si>
  <si>
    <t xml:space="preserve">basket </t>
  </si>
  <si>
    <t xml:space="preserve">hand ball </t>
  </si>
  <si>
    <t>tenis</t>
  </si>
  <si>
    <t>Carape</t>
  </si>
  <si>
    <t>handball</t>
  </si>
  <si>
    <t>Trenerke</t>
  </si>
  <si>
    <t>mikrfiber</t>
  </si>
  <si>
    <t>pamucne</t>
  </si>
  <si>
    <t>out dor</t>
  </si>
  <si>
    <t>Jakne</t>
  </si>
  <si>
    <t>coleg</t>
  </si>
  <si>
    <t>ski</t>
  </si>
  <si>
    <t>Naocale</t>
  </si>
  <si>
    <t>sun</t>
  </si>
  <si>
    <t>CIJENA</t>
  </si>
  <si>
    <t>PRODANO ZA MJESEC JAN (KOM)</t>
  </si>
  <si>
    <t>ZARADA ZA MJESEC JAN (KM)</t>
  </si>
  <si>
    <t xml:space="preserve">PZM  FEB </t>
  </si>
  <si>
    <t xml:space="preserve">ZZM FEB </t>
  </si>
  <si>
    <t>PZM MART</t>
  </si>
  <si>
    <t>ZZM MART</t>
  </si>
  <si>
    <t>TROSKOVI</t>
  </si>
  <si>
    <t>PTT</t>
  </si>
  <si>
    <t>STRUJA</t>
  </si>
  <si>
    <t>VODA</t>
  </si>
  <si>
    <t xml:space="preserve">PROSTOR </t>
  </si>
  <si>
    <t>Januar</t>
  </si>
  <si>
    <t>Februar</t>
  </si>
  <si>
    <t>Mart</t>
  </si>
  <si>
    <t>TROSKOVI PO MJESECU (KM)</t>
  </si>
  <si>
    <t>MJESEC</t>
  </si>
  <si>
    <t>ZZM</t>
  </si>
  <si>
    <t>OSOBLJE</t>
  </si>
  <si>
    <t>MOJE</t>
  </si>
  <si>
    <t>UKUPNO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</si>
</sst>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5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TROSKOVI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JANUAR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TROSKOVI!$B$2:$B$6</c:f>
              <c:numCache/>
            </c:numRef>
          </c:val>
          <c:smooth val="0"/>
        </c:ser>
        <c:ser>
          <c:idx val="1"/>
          <c:order val="1"/>
          <c:tx>
            <c:v>FEBRUAR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TROSKOVI!$C$2:$C$6</c:f>
              <c:numCache/>
            </c:numRef>
          </c:val>
          <c:smooth val="0"/>
        </c:ser>
        <c:ser>
          <c:idx val="2"/>
          <c:order val="2"/>
          <c:tx>
            <c:v>MART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TROSKOVI!$D$2:$D$6</c:f>
              <c:numCache/>
            </c:numRef>
          </c:val>
          <c:smooth val="0"/>
        </c:ser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MOJE PARE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7"/>
          <c:w val="0.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val>
            <c:numRef>
              <c:f>ZARADA!$E$2:$E$4</c:f>
              <c:numCache/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390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9525</xdr:rowOff>
    </xdr:from>
    <xdr:to>
      <xdr:col>8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457575" y="352425"/>
        <a:ext cx="23526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104775</xdr:rowOff>
    </xdr:from>
    <xdr:to>
      <xdr:col>4</xdr:col>
      <xdr:colOff>666750</xdr:colOff>
      <xdr:row>18</xdr:row>
      <xdr:rowOff>85725</xdr:rowOff>
    </xdr:to>
    <xdr:graphicFrame>
      <xdr:nvGraphicFramePr>
        <xdr:cNvPr id="1" name="Chart 4"/>
        <xdr:cNvGraphicFramePr/>
      </xdr:nvGraphicFramePr>
      <xdr:xfrm>
        <a:off x="676275" y="952500"/>
        <a:ext cx="2657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9" sqref="A9:A14"/>
    </sheetView>
  </sheetViews>
  <sheetFormatPr defaultColWidth="9.140625" defaultRowHeight="12.75"/>
  <cols>
    <col min="1" max="1" width="12.421875" style="0" bestFit="1" customWidth="1"/>
    <col min="2" max="2" width="14.7109375" style="0" bestFit="1" customWidth="1"/>
    <col min="3" max="3" width="16.7109375" style="0" bestFit="1" customWidth="1"/>
    <col min="4" max="4" width="9.57421875" style="0" bestFit="1" customWidth="1"/>
    <col min="5" max="5" width="21.7109375" style="0" bestFit="1" customWidth="1"/>
    <col min="6" max="6" width="20.00390625" style="0" bestFit="1" customWidth="1"/>
    <col min="7" max="7" width="12.7109375" style="0" bestFit="1" customWidth="1"/>
    <col min="8" max="8" width="23.8515625" style="0" bestFit="1" customWidth="1"/>
    <col min="9" max="9" width="19.7109375" style="0" customWidth="1"/>
    <col min="10" max="10" width="14.00390625" style="0" customWidth="1"/>
    <col min="11" max="11" width="24.421875" style="0" bestFit="1" customWidth="1"/>
    <col min="12" max="12" width="23.140625" style="0" bestFit="1" customWidth="1"/>
  </cols>
  <sheetData>
    <row r="1" spans="1:14" ht="13.5" thickBot="1">
      <c r="A1" s="2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1"/>
      <c r="N1" s="1"/>
    </row>
    <row r="2" spans="1:12" ht="13.5" thickBot="1">
      <c r="A2" s="3">
        <v>1</v>
      </c>
      <c r="B2" s="3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">
        <v>1</v>
      </c>
      <c r="B3" s="3" t="s">
        <v>28</v>
      </c>
      <c r="C3" s="3">
        <v>1</v>
      </c>
      <c r="D3" s="3">
        <v>20</v>
      </c>
      <c r="E3" s="3">
        <v>70</v>
      </c>
      <c r="F3" s="3">
        <f>D3*E3</f>
        <v>1400</v>
      </c>
      <c r="G3" s="3">
        <v>300</v>
      </c>
      <c r="H3" s="3">
        <f>F3+G3</f>
        <v>1700</v>
      </c>
      <c r="I3" s="4">
        <v>0.1</v>
      </c>
      <c r="J3" s="3">
        <f>H3/10</f>
        <v>170</v>
      </c>
      <c r="K3" s="3">
        <f>H3+J3</f>
        <v>1870</v>
      </c>
      <c r="L3" s="3">
        <f>K3/D3</f>
        <v>93.5</v>
      </c>
    </row>
    <row r="4" spans="1:12" ht="13.5" thickBot="1">
      <c r="A4" s="3">
        <v>1</v>
      </c>
      <c r="B4" s="3" t="s">
        <v>29</v>
      </c>
      <c r="C4" s="3">
        <v>1</v>
      </c>
      <c r="D4" s="3">
        <v>18</v>
      </c>
      <c r="E4" s="3">
        <v>90</v>
      </c>
      <c r="F4" s="3">
        <f aca="true" t="shared" si="0" ref="F4:F42">D4*E4</f>
        <v>1620</v>
      </c>
      <c r="G4" s="3">
        <v>300</v>
      </c>
      <c r="H4" s="3">
        <f aca="true" t="shared" si="1" ref="H4:H42">F4+G4</f>
        <v>1920</v>
      </c>
      <c r="I4" s="4">
        <v>0.1</v>
      </c>
      <c r="J4" s="3">
        <f aca="true" t="shared" si="2" ref="J4:J42">H4/10</f>
        <v>192</v>
      </c>
      <c r="K4" s="3">
        <f aca="true" t="shared" si="3" ref="K4:K42">H4+J4</f>
        <v>2112</v>
      </c>
      <c r="L4" s="3">
        <f aca="true" t="shared" si="4" ref="L4:L42">K4/D4</f>
        <v>117.33333333333333</v>
      </c>
    </row>
    <row r="5" spans="1:12" ht="13.5" thickBot="1">
      <c r="A5" s="3">
        <v>1</v>
      </c>
      <c r="B5" s="3" t="s">
        <v>30</v>
      </c>
      <c r="C5" s="3">
        <v>1</v>
      </c>
      <c r="D5" s="3">
        <v>14</v>
      </c>
      <c r="E5" s="3">
        <v>100</v>
      </c>
      <c r="F5" s="3">
        <f t="shared" si="0"/>
        <v>1400</v>
      </c>
      <c r="G5" s="3">
        <v>300</v>
      </c>
      <c r="H5" s="3">
        <f t="shared" si="1"/>
        <v>1700</v>
      </c>
      <c r="I5" s="4">
        <v>0.1</v>
      </c>
      <c r="J5" s="3">
        <f t="shared" si="2"/>
        <v>170</v>
      </c>
      <c r="K5" s="3">
        <f t="shared" si="3"/>
        <v>1870</v>
      </c>
      <c r="L5" s="3">
        <f t="shared" si="4"/>
        <v>133.57142857142858</v>
      </c>
    </row>
    <row r="6" spans="1:12" ht="13.5" thickBot="1">
      <c r="A6" s="3">
        <v>1</v>
      </c>
      <c r="B6" s="3" t="s">
        <v>31</v>
      </c>
      <c r="C6" s="3">
        <v>1</v>
      </c>
      <c r="D6" s="3">
        <v>15</v>
      </c>
      <c r="E6" s="3">
        <v>120</v>
      </c>
      <c r="F6" s="3">
        <f t="shared" si="0"/>
        <v>1800</v>
      </c>
      <c r="G6" s="3">
        <v>300</v>
      </c>
      <c r="H6" s="3">
        <f t="shared" si="1"/>
        <v>2100</v>
      </c>
      <c r="I6" s="4">
        <v>0.1</v>
      </c>
      <c r="J6" s="3">
        <f t="shared" si="2"/>
        <v>210</v>
      </c>
      <c r="K6" s="3">
        <f t="shared" si="3"/>
        <v>2310</v>
      </c>
      <c r="L6" s="3">
        <f t="shared" si="4"/>
        <v>154</v>
      </c>
    </row>
    <row r="7" spans="1:12" ht="13.5" thickBot="1">
      <c r="A7" s="3">
        <v>1</v>
      </c>
      <c r="B7" s="3" t="s">
        <v>32</v>
      </c>
      <c r="C7" s="3">
        <v>1</v>
      </c>
      <c r="D7" s="3">
        <v>10</v>
      </c>
      <c r="E7" s="3">
        <v>140</v>
      </c>
      <c r="F7" s="3">
        <f t="shared" si="0"/>
        <v>1400</v>
      </c>
      <c r="G7" s="3">
        <v>300</v>
      </c>
      <c r="H7" s="3">
        <f t="shared" si="1"/>
        <v>1700</v>
      </c>
      <c r="I7" s="4">
        <v>0.1</v>
      </c>
      <c r="J7" s="3">
        <f t="shared" si="2"/>
        <v>170</v>
      </c>
      <c r="K7" s="3">
        <f t="shared" si="3"/>
        <v>1870</v>
      </c>
      <c r="L7" s="3">
        <f t="shared" si="4"/>
        <v>187</v>
      </c>
    </row>
    <row r="8" spans="1:12" ht="13.5" thickBot="1">
      <c r="A8" s="3">
        <v>1</v>
      </c>
      <c r="B8" s="3" t="s">
        <v>33</v>
      </c>
      <c r="C8" s="3">
        <v>1</v>
      </c>
      <c r="D8" s="3">
        <v>7</v>
      </c>
      <c r="E8" s="3">
        <v>170</v>
      </c>
      <c r="F8" s="3">
        <f t="shared" si="0"/>
        <v>1190</v>
      </c>
      <c r="G8" s="3">
        <v>300</v>
      </c>
      <c r="H8" s="3">
        <f t="shared" si="1"/>
        <v>1490</v>
      </c>
      <c r="I8" s="4">
        <v>0.1</v>
      </c>
      <c r="J8" s="3">
        <f t="shared" si="2"/>
        <v>149</v>
      </c>
      <c r="K8" s="3">
        <f t="shared" si="3"/>
        <v>1639</v>
      </c>
      <c r="L8" s="3">
        <f t="shared" si="4"/>
        <v>234.14285714285714</v>
      </c>
    </row>
    <row r="9" spans="1:12" ht="13.5" thickBot="1">
      <c r="A9" s="3">
        <v>2</v>
      </c>
      <c r="B9" s="3" t="s">
        <v>34</v>
      </c>
      <c r="C9" s="3"/>
      <c r="D9" s="3"/>
      <c r="E9" s="3"/>
      <c r="F9" s="3"/>
      <c r="G9" s="3"/>
      <c r="H9" s="3"/>
      <c r="I9" s="4"/>
      <c r="J9" s="3"/>
      <c r="K9" s="3"/>
      <c r="L9" s="3"/>
    </row>
    <row r="10" spans="1:12" ht="13.5" thickBot="1">
      <c r="A10" s="3">
        <v>2</v>
      </c>
      <c r="B10" s="3" t="s">
        <v>35</v>
      </c>
      <c r="C10" s="3">
        <v>1</v>
      </c>
      <c r="D10" s="3">
        <v>18</v>
      </c>
      <c r="E10" s="3">
        <v>5</v>
      </c>
      <c r="F10" s="3">
        <f t="shared" si="0"/>
        <v>90</v>
      </c>
      <c r="G10" s="3">
        <v>300</v>
      </c>
      <c r="H10" s="3">
        <f t="shared" si="1"/>
        <v>390</v>
      </c>
      <c r="I10" s="4">
        <v>0.1</v>
      </c>
      <c r="J10" s="3">
        <f t="shared" si="2"/>
        <v>39</v>
      </c>
      <c r="K10" s="3">
        <f t="shared" si="3"/>
        <v>429</v>
      </c>
      <c r="L10" s="3">
        <f t="shared" si="4"/>
        <v>23.833333333333332</v>
      </c>
    </row>
    <row r="11" spans="1:12" ht="13.5" thickBot="1">
      <c r="A11" s="3">
        <v>2</v>
      </c>
      <c r="B11" s="3" t="s">
        <v>36</v>
      </c>
      <c r="C11" s="3">
        <v>1</v>
      </c>
      <c r="D11" s="3">
        <v>15</v>
      </c>
      <c r="E11" s="3">
        <v>10</v>
      </c>
      <c r="F11" s="3">
        <f t="shared" si="0"/>
        <v>150</v>
      </c>
      <c r="G11" s="3">
        <v>300</v>
      </c>
      <c r="H11" s="3">
        <f t="shared" si="1"/>
        <v>450</v>
      </c>
      <c r="I11" s="4">
        <v>0.1</v>
      </c>
      <c r="J11" s="3">
        <f t="shared" si="2"/>
        <v>45</v>
      </c>
      <c r="K11" s="3">
        <f t="shared" si="3"/>
        <v>495</v>
      </c>
      <c r="L11" s="3">
        <f t="shared" si="4"/>
        <v>33</v>
      </c>
    </row>
    <row r="12" spans="1:12" ht="13.5" thickBot="1">
      <c r="A12" s="3">
        <v>2</v>
      </c>
      <c r="B12" s="3" t="s">
        <v>37</v>
      </c>
      <c r="C12" s="3">
        <v>1</v>
      </c>
      <c r="D12" s="3">
        <v>12</v>
      </c>
      <c r="E12" s="3">
        <v>8</v>
      </c>
      <c r="F12" s="3">
        <f t="shared" si="0"/>
        <v>96</v>
      </c>
      <c r="G12" s="3">
        <v>300</v>
      </c>
      <c r="H12" s="3">
        <f t="shared" si="1"/>
        <v>396</v>
      </c>
      <c r="I12" s="4">
        <v>0.1</v>
      </c>
      <c r="J12" s="3">
        <f t="shared" si="2"/>
        <v>39.6</v>
      </c>
      <c r="K12" s="3">
        <f t="shared" si="3"/>
        <v>435.6</v>
      </c>
      <c r="L12" s="3">
        <f t="shared" si="4"/>
        <v>36.300000000000004</v>
      </c>
    </row>
    <row r="13" spans="1:12" ht="13.5" thickBot="1">
      <c r="A13" s="3">
        <v>2</v>
      </c>
      <c r="B13" s="3" t="s">
        <v>38</v>
      </c>
      <c r="C13" s="3">
        <v>1</v>
      </c>
      <c r="D13" s="3">
        <v>20</v>
      </c>
      <c r="E13" s="3">
        <v>7</v>
      </c>
      <c r="F13" s="3">
        <f t="shared" si="0"/>
        <v>140</v>
      </c>
      <c r="G13" s="3">
        <v>300</v>
      </c>
      <c r="H13" s="3">
        <f t="shared" si="1"/>
        <v>440</v>
      </c>
      <c r="I13" s="4">
        <v>0.1</v>
      </c>
      <c r="J13" s="3">
        <f t="shared" si="2"/>
        <v>44</v>
      </c>
      <c r="K13" s="3">
        <f t="shared" si="3"/>
        <v>484</v>
      </c>
      <c r="L13" s="3">
        <f t="shared" si="4"/>
        <v>24.2</v>
      </c>
    </row>
    <row r="14" spans="1:12" ht="13.5" thickBot="1">
      <c r="A14" s="3">
        <v>2</v>
      </c>
      <c r="B14" s="3" t="s">
        <v>39</v>
      </c>
      <c r="C14" s="3">
        <v>1</v>
      </c>
      <c r="D14" s="3">
        <v>10</v>
      </c>
      <c r="E14" s="3">
        <v>15</v>
      </c>
      <c r="F14" s="3">
        <f t="shared" si="0"/>
        <v>150</v>
      </c>
      <c r="G14" s="3">
        <v>300</v>
      </c>
      <c r="H14" s="3">
        <f t="shared" si="1"/>
        <v>450</v>
      </c>
      <c r="I14" s="4">
        <v>0.1</v>
      </c>
      <c r="J14" s="3">
        <f t="shared" si="2"/>
        <v>45</v>
      </c>
      <c r="K14" s="3">
        <f t="shared" si="3"/>
        <v>495</v>
      </c>
      <c r="L14" s="3">
        <f t="shared" si="4"/>
        <v>49.5</v>
      </c>
    </row>
    <row r="15" spans="1:12" ht="13.5" thickBot="1">
      <c r="A15" s="3">
        <v>3</v>
      </c>
      <c r="B15" s="3" t="s">
        <v>40</v>
      </c>
      <c r="C15" s="3"/>
      <c r="D15" s="3"/>
      <c r="E15" s="3"/>
      <c r="F15" s="3"/>
      <c r="G15" s="3"/>
      <c r="H15" s="3"/>
      <c r="I15" s="4"/>
      <c r="J15" s="3"/>
      <c r="K15" s="3"/>
      <c r="L15" s="3"/>
    </row>
    <row r="16" spans="1:12" ht="13.5" thickBot="1">
      <c r="A16" s="3"/>
      <c r="B16" s="3" t="s">
        <v>41</v>
      </c>
      <c r="C16" s="3">
        <v>1</v>
      </c>
      <c r="D16" s="3">
        <v>15</v>
      </c>
      <c r="E16" s="3">
        <v>5</v>
      </c>
      <c r="F16" s="3">
        <f t="shared" si="0"/>
        <v>75</v>
      </c>
      <c r="G16" s="3">
        <v>300</v>
      </c>
      <c r="H16" s="3">
        <f t="shared" si="1"/>
        <v>375</v>
      </c>
      <c r="I16" s="4">
        <v>0.1</v>
      </c>
      <c r="J16" s="3">
        <f t="shared" si="2"/>
        <v>37.5</v>
      </c>
      <c r="K16" s="3">
        <f t="shared" si="3"/>
        <v>412.5</v>
      </c>
      <c r="L16" s="3">
        <f t="shared" si="4"/>
        <v>27.5</v>
      </c>
    </row>
    <row r="17" spans="1:12" ht="13.5" thickBot="1">
      <c r="A17" s="3"/>
      <c r="B17" s="3" t="s">
        <v>42</v>
      </c>
      <c r="C17" s="3">
        <v>1</v>
      </c>
      <c r="D17" s="3">
        <v>8</v>
      </c>
      <c r="E17" s="3">
        <v>8</v>
      </c>
      <c r="F17" s="3">
        <f t="shared" si="0"/>
        <v>64</v>
      </c>
      <c r="G17" s="3">
        <v>300</v>
      </c>
      <c r="H17" s="3">
        <f t="shared" si="1"/>
        <v>364</v>
      </c>
      <c r="I17" s="4">
        <v>0.1</v>
      </c>
      <c r="J17" s="3">
        <f t="shared" si="2"/>
        <v>36.4</v>
      </c>
      <c r="K17" s="3">
        <f t="shared" si="3"/>
        <v>400.4</v>
      </c>
      <c r="L17" s="3">
        <f t="shared" si="4"/>
        <v>50.05</v>
      </c>
    </row>
    <row r="18" spans="1:12" ht="13.5" thickBot="1">
      <c r="A18" s="3"/>
      <c r="B18" s="3" t="s">
        <v>43</v>
      </c>
      <c r="C18" s="3">
        <v>1</v>
      </c>
      <c r="D18" s="3">
        <v>13</v>
      </c>
      <c r="E18" s="3">
        <v>10</v>
      </c>
      <c r="F18" s="3">
        <f t="shared" si="0"/>
        <v>130</v>
      </c>
      <c r="G18" s="3">
        <v>300</v>
      </c>
      <c r="H18" s="3">
        <f t="shared" si="1"/>
        <v>430</v>
      </c>
      <c r="I18" s="4">
        <v>0.1</v>
      </c>
      <c r="J18" s="3">
        <f t="shared" si="2"/>
        <v>43</v>
      </c>
      <c r="K18" s="3">
        <f t="shared" si="3"/>
        <v>473</v>
      </c>
      <c r="L18" s="3">
        <f t="shared" si="4"/>
        <v>36.38461538461539</v>
      </c>
    </row>
    <row r="19" spans="1:12" ht="13.5" thickBot="1">
      <c r="A19" s="3">
        <v>4</v>
      </c>
      <c r="B19" s="3" t="s">
        <v>44</v>
      </c>
      <c r="C19" s="3"/>
      <c r="D19" s="3"/>
      <c r="E19" s="3"/>
      <c r="F19" s="3"/>
      <c r="G19" s="3"/>
      <c r="H19" s="3"/>
      <c r="I19" s="4"/>
      <c r="J19" s="3"/>
      <c r="K19" s="3"/>
      <c r="L19" s="3"/>
    </row>
    <row r="20" spans="1:12" ht="13.5" thickBot="1">
      <c r="A20" s="3"/>
      <c r="B20" s="3" t="s">
        <v>45</v>
      </c>
      <c r="C20" s="3">
        <v>1</v>
      </c>
      <c r="D20" s="3">
        <v>5</v>
      </c>
      <c r="E20" s="3">
        <v>50</v>
      </c>
      <c r="F20" s="3">
        <f t="shared" si="0"/>
        <v>250</v>
      </c>
      <c r="G20" s="3">
        <v>300</v>
      </c>
      <c r="H20" s="3">
        <f t="shared" si="1"/>
        <v>550</v>
      </c>
      <c r="I20" s="4">
        <v>0.1</v>
      </c>
      <c r="J20" s="3">
        <f t="shared" si="2"/>
        <v>55</v>
      </c>
      <c r="K20" s="3">
        <f t="shared" si="3"/>
        <v>605</v>
      </c>
      <c r="L20" s="3">
        <f t="shared" si="4"/>
        <v>121</v>
      </c>
    </row>
    <row r="21" spans="1:12" ht="13.5" thickBot="1">
      <c r="A21" s="3"/>
      <c r="B21" s="3" t="s">
        <v>46</v>
      </c>
      <c r="C21" s="3">
        <v>1</v>
      </c>
      <c r="D21" s="3">
        <v>5</v>
      </c>
      <c r="E21" s="3">
        <v>85</v>
      </c>
      <c r="F21" s="3">
        <f t="shared" si="0"/>
        <v>425</v>
      </c>
      <c r="G21" s="3">
        <v>300</v>
      </c>
      <c r="H21" s="3">
        <f t="shared" si="1"/>
        <v>725</v>
      </c>
      <c r="I21" s="4">
        <v>0.1</v>
      </c>
      <c r="J21" s="3">
        <f t="shared" si="2"/>
        <v>72.5</v>
      </c>
      <c r="K21" s="3">
        <f t="shared" si="3"/>
        <v>797.5</v>
      </c>
      <c r="L21" s="3">
        <f t="shared" si="4"/>
        <v>159.5</v>
      </c>
    </row>
    <row r="22" spans="1:12" ht="13.5" thickBot="1">
      <c r="A22" s="3"/>
      <c r="B22" s="3" t="s">
        <v>30</v>
      </c>
      <c r="C22" s="3">
        <v>1</v>
      </c>
      <c r="D22" s="3">
        <v>5</v>
      </c>
      <c r="E22" s="3">
        <v>105</v>
      </c>
      <c r="F22" s="3">
        <f t="shared" si="0"/>
        <v>525</v>
      </c>
      <c r="G22" s="3">
        <v>300</v>
      </c>
      <c r="H22" s="3">
        <f t="shared" si="1"/>
        <v>825</v>
      </c>
      <c r="I22" s="4">
        <v>0.1</v>
      </c>
      <c r="J22" s="3">
        <f t="shared" si="2"/>
        <v>82.5</v>
      </c>
      <c r="K22" s="3">
        <f t="shared" si="3"/>
        <v>907.5</v>
      </c>
      <c r="L22" s="3">
        <f t="shared" si="4"/>
        <v>181.5</v>
      </c>
    </row>
    <row r="23" spans="1:12" ht="13.5" thickBot="1">
      <c r="A23" s="3"/>
      <c r="B23" s="3" t="s">
        <v>47</v>
      </c>
      <c r="C23" s="3">
        <v>1</v>
      </c>
      <c r="D23" s="3">
        <v>20</v>
      </c>
      <c r="E23" s="3">
        <v>15</v>
      </c>
      <c r="F23" s="3">
        <f t="shared" si="0"/>
        <v>300</v>
      </c>
      <c r="G23" s="3">
        <v>300</v>
      </c>
      <c r="H23" s="3">
        <f t="shared" si="1"/>
        <v>600</v>
      </c>
      <c r="I23" s="4">
        <v>0.1</v>
      </c>
      <c r="J23" s="3">
        <f t="shared" si="2"/>
        <v>60</v>
      </c>
      <c r="K23" s="3">
        <f t="shared" si="3"/>
        <v>660</v>
      </c>
      <c r="L23" s="3">
        <f t="shared" si="4"/>
        <v>33</v>
      </c>
    </row>
    <row r="24" spans="1:12" ht="13.5" thickBot="1">
      <c r="A24" s="3">
        <v>5</v>
      </c>
      <c r="B24" s="3" t="s">
        <v>48</v>
      </c>
      <c r="C24" s="3"/>
      <c r="D24" s="3"/>
      <c r="E24" s="3"/>
      <c r="F24" s="3"/>
      <c r="G24" s="3"/>
      <c r="H24" s="3"/>
      <c r="I24" s="4"/>
      <c r="J24" s="3"/>
      <c r="K24" s="3"/>
      <c r="L24" s="3"/>
    </row>
    <row r="25" spans="1:12" ht="13.5" thickBot="1">
      <c r="A25" s="3"/>
      <c r="B25" s="3" t="s">
        <v>29</v>
      </c>
      <c r="C25" s="3">
        <v>1</v>
      </c>
      <c r="D25" s="3">
        <v>18</v>
      </c>
      <c r="E25" s="3">
        <v>10</v>
      </c>
      <c r="F25" s="3">
        <f t="shared" si="0"/>
        <v>180</v>
      </c>
      <c r="G25" s="3">
        <v>300</v>
      </c>
      <c r="H25" s="3">
        <f t="shared" si="1"/>
        <v>480</v>
      </c>
      <c r="I25" s="4">
        <v>0.1</v>
      </c>
      <c r="J25" s="3">
        <f t="shared" si="2"/>
        <v>48</v>
      </c>
      <c r="K25" s="3">
        <f t="shared" si="3"/>
        <v>528</v>
      </c>
      <c r="L25" s="3">
        <f t="shared" si="4"/>
        <v>29.333333333333332</v>
      </c>
    </row>
    <row r="26" spans="1:12" ht="13.5" thickBot="1">
      <c r="A26" s="3"/>
      <c r="B26" s="3" t="s">
        <v>49</v>
      </c>
      <c r="C26" s="3">
        <v>1</v>
      </c>
      <c r="D26" s="3">
        <v>15</v>
      </c>
      <c r="E26" s="3">
        <v>15</v>
      </c>
      <c r="F26" s="3">
        <f t="shared" si="0"/>
        <v>225</v>
      </c>
      <c r="G26" s="3">
        <v>300</v>
      </c>
      <c r="H26" s="3">
        <f t="shared" si="1"/>
        <v>525</v>
      </c>
      <c r="I26" s="4">
        <v>0.1</v>
      </c>
      <c r="J26" s="3">
        <f t="shared" si="2"/>
        <v>52.5</v>
      </c>
      <c r="K26" s="3">
        <f t="shared" si="3"/>
        <v>577.5</v>
      </c>
      <c r="L26" s="3">
        <f t="shared" si="4"/>
        <v>38.5</v>
      </c>
    </row>
    <row r="27" spans="1:12" ht="13.5" thickBot="1">
      <c r="A27" s="3"/>
      <c r="B27" s="3" t="s">
        <v>30</v>
      </c>
      <c r="C27" s="3">
        <v>1</v>
      </c>
      <c r="D27" s="3">
        <v>17</v>
      </c>
      <c r="E27" s="3">
        <v>15</v>
      </c>
      <c r="F27" s="3">
        <f t="shared" si="0"/>
        <v>255</v>
      </c>
      <c r="G27" s="3">
        <v>300</v>
      </c>
      <c r="H27" s="3">
        <f t="shared" si="1"/>
        <v>555</v>
      </c>
      <c r="I27" s="4">
        <v>0.1</v>
      </c>
      <c r="J27" s="3">
        <f t="shared" si="2"/>
        <v>55.5</v>
      </c>
      <c r="K27" s="3">
        <f t="shared" si="3"/>
        <v>610.5</v>
      </c>
      <c r="L27" s="3">
        <f t="shared" si="4"/>
        <v>35.911764705882355</v>
      </c>
    </row>
    <row r="28" spans="1:12" ht="13.5" thickBot="1">
      <c r="A28" s="3"/>
      <c r="B28" s="3" t="s">
        <v>47</v>
      </c>
      <c r="C28" s="3">
        <v>1</v>
      </c>
      <c r="D28" s="3">
        <v>15</v>
      </c>
      <c r="E28" s="3">
        <v>5</v>
      </c>
      <c r="F28" s="3">
        <f t="shared" si="0"/>
        <v>75</v>
      </c>
      <c r="G28" s="3">
        <v>300</v>
      </c>
      <c r="H28" s="3">
        <f t="shared" si="1"/>
        <v>375</v>
      </c>
      <c r="I28" s="4">
        <v>0.1</v>
      </c>
      <c r="J28" s="3">
        <f t="shared" si="2"/>
        <v>37.5</v>
      </c>
      <c r="K28" s="3">
        <f t="shared" si="3"/>
        <v>412.5</v>
      </c>
      <c r="L28" s="3">
        <f t="shared" si="4"/>
        <v>27.5</v>
      </c>
    </row>
    <row r="29" spans="1:12" ht="13.5" thickBot="1">
      <c r="A29" s="3"/>
      <c r="B29" s="3" t="s">
        <v>36</v>
      </c>
      <c r="C29" s="3">
        <v>1</v>
      </c>
      <c r="D29" s="3">
        <v>20</v>
      </c>
      <c r="E29" s="3">
        <v>5</v>
      </c>
      <c r="F29" s="3">
        <f t="shared" si="0"/>
        <v>100</v>
      </c>
      <c r="G29" s="3">
        <v>300</v>
      </c>
      <c r="H29" s="3">
        <f t="shared" si="1"/>
        <v>400</v>
      </c>
      <c r="I29" s="4">
        <v>0.1</v>
      </c>
      <c r="J29" s="3">
        <f t="shared" si="2"/>
        <v>40</v>
      </c>
      <c r="K29" s="3">
        <f t="shared" si="3"/>
        <v>440</v>
      </c>
      <c r="L29" s="3">
        <f t="shared" si="4"/>
        <v>22</v>
      </c>
    </row>
    <row r="30" spans="1:12" ht="13.5" thickBot="1">
      <c r="A30" s="3"/>
      <c r="B30" s="3" t="s">
        <v>28</v>
      </c>
      <c r="C30" s="3">
        <v>1</v>
      </c>
      <c r="D30" s="3">
        <v>15</v>
      </c>
      <c r="E30" s="3">
        <v>8</v>
      </c>
      <c r="F30" s="3">
        <f t="shared" si="0"/>
        <v>120</v>
      </c>
      <c r="G30" s="3">
        <v>300</v>
      </c>
      <c r="H30" s="3">
        <f t="shared" si="1"/>
        <v>420</v>
      </c>
      <c r="I30" s="4">
        <v>0.1</v>
      </c>
      <c r="J30" s="3">
        <f t="shared" si="2"/>
        <v>42</v>
      </c>
      <c r="K30" s="3">
        <f t="shared" si="3"/>
        <v>462</v>
      </c>
      <c r="L30" s="3">
        <f t="shared" si="4"/>
        <v>30.8</v>
      </c>
    </row>
    <row r="31" spans="1:12" ht="13.5" thickBot="1">
      <c r="A31" s="3">
        <v>6</v>
      </c>
      <c r="B31" s="3" t="s">
        <v>50</v>
      </c>
      <c r="C31" s="3"/>
      <c r="D31" s="3"/>
      <c r="E31" s="3"/>
      <c r="F31" s="3"/>
      <c r="G31" s="3"/>
      <c r="H31" s="3"/>
      <c r="I31" s="4"/>
      <c r="J31" s="3"/>
      <c r="K31" s="3"/>
      <c r="L31" s="3"/>
    </row>
    <row r="32" spans="1:12" ht="13.5" thickBot="1">
      <c r="A32" s="3"/>
      <c r="B32" s="3" t="s">
        <v>51</v>
      </c>
      <c r="C32" s="3">
        <v>1</v>
      </c>
      <c r="D32" s="3">
        <v>5</v>
      </c>
      <c r="E32" s="3">
        <v>170</v>
      </c>
      <c r="F32" s="3">
        <f t="shared" si="0"/>
        <v>850</v>
      </c>
      <c r="G32" s="3">
        <v>300</v>
      </c>
      <c r="H32" s="3">
        <f t="shared" si="1"/>
        <v>1150</v>
      </c>
      <c r="I32" s="4">
        <v>0.1</v>
      </c>
      <c r="J32" s="3">
        <f t="shared" si="2"/>
        <v>115</v>
      </c>
      <c r="K32" s="3">
        <f t="shared" si="3"/>
        <v>1265</v>
      </c>
      <c r="L32" s="3">
        <f t="shared" si="4"/>
        <v>253</v>
      </c>
    </row>
    <row r="33" spans="1:12" ht="13.5" thickBot="1">
      <c r="A33" s="3"/>
      <c r="B33" s="3" t="s">
        <v>52</v>
      </c>
      <c r="C33" s="3">
        <v>1</v>
      </c>
      <c r="D33" s="3">
        <v>5</v>
      </c>
      <c r="E33" s="3">
        <v>85</v>
      </c>
      <c r="F33" s="3">
        <f t="shared" si="0"/>
        <v>425</v>
      </c>
      <c r="G33" s="3">
        <v>300</v>
      </c>
      <c r="H33" s="3">
        <f t="shared" si="1"/>
        <v>725</v>
      </c>
      <c r="I33" s="4">
        <v>0.1</v>
      </c>
      <c r="J33" s="3">
        <f t="shared" si="2"/>
        <v>72.5</v>
      </c>
      <c r="K33" s="3">
        <f t="shared" si="3"/>
        <v>797.5</v>
      </c>
      <c r="L33" s="3">
        <f t="shared" si="4"/>
        <v>159.5</v>
      </c>
    </row>
    <row r="34" spans="1:12" ht="13.5" thickBot="1">
      <c r="A34" s="3"/>
      <c r="B34" s="3" t="s">
        <v>53</v>
      </c>
      <c r="C34" s="3">
        <v>1</v>
      </c>
      <c r="D34" s="3">
        <v>10</v>
      </c>
      <c r="E34" s="3">
        <v>90</v>
      </c>
      <c r="F34" s="3">
        <f t="shared" si="0"/>
        <v>900</v>
      </c>
      <c r="G34" s="3">
        <v>300</v>
      </c>
      <c r="H34" s="3">
        <f t="shared" si="1"/>
        <v>1200</v>
      </c>
      <c r="I34" s="4">
        <v>0.1</v>
      </c>
      <c r="J34" s="3">
        <f t="shared" si="2"/>
        <v>120</v>
      </c>
      <c r="K34" s="3">
        <f t="shared" si="3"/>
        <v>1320</v>
      </c>
      <c r="L34" s="3">
        <f t="shared" si="4"/>
        <v>132</v>
      </c>
    </row>
    <row r="35" spans="1:12" ht="13.5" thickBot="1">
      <c r="A35" s="3"/>
      <c r="B35" s="3" t="s">
        <v>30</v>
      </c>
      <c r="C35" s="3">
        <v>1</v>
      </c>
      <c r="D35" s="3">
        <v>5</v>
      </c>
      <c r="E35" s="3">
        <v>100</v>
      </c>
      <c r="F35" s="3">
        <f t="shared" si="0"/>
        <v>500</v>
      </c>
      <c r="G35" s="3">
        <v>300</v>
      </c>
      <c r="H35" s="3">
        <f t="shared" si="1"/>
        <v>800</v>
      </c>
      <c r="I35" s="4">
        <v>0.1</v>
      </c>
      <c r="J35" s="3">
        <f t="shared" si="2"/>
        <v>80</v>
      </c>
      <c r="K35" s="3">
        <f t="shared" si="3"/>
        <v>880</v>
      </c>
      <c r="L35" s="3">
        <f t="shared" si="4"/>
        <v>176</v>
      </c>
    </row>
    <row r="36" spans="1:12" ht="13.5" thickBot="1">
      <c r="A36" s="3">
        <v>7</v>
      </c>
      <c r="B36" s="3" t="s">
        <v>54</v>
      </c>
      <c r="C36" s="3"/>
      <c r="D36" s="3"/>
      <c r="E36" s="3"/>
      <c r="F36" s="3"/>
      <c r="G36" s="3"/>
      <c r="H36" s="3"/>
      <c r="I36" s="4"/>
      <c r="J36" s="3"/>
      <c r="K36" s="3"/>
      <c r="L36" s="3"/>
    </row>
    <row r="37" spans="1:12" ht="13.5" thickBot="1">
      <c r="A37" s="3"/>
      <c r="B37" s="3" t="s">
        <v>55</v>
      </c>
      <c r="C37" s="3">
        <v>1</v>
      </c>
      <c r="D37" s="3">
        <v>4</v>
      </c>
      <c r="E37" s="3">
        <v>100</v>
      </c>
      <c r="F37" s="3">
        <f t="shared" si="0"/>
        <v>400</v>
      </c>
      <c r="G37" s="3">
        <v>300</v>
      </c>
      <c r="H37" s="3">
        <f t="shared" si="1"/>
        <v>700</v>
      </c>
      <c r="I37" s="4">
        <v>0.1</v>
      </c>
      <c r="J37" s="3">
        <f t="shared" si="2"/>
        <v>70</v>
      </c>
      <c r="K37" s="3">
        <f t="shared" si="3"/>
        <v>770</v>
      </c>
      <c r="L37" s="3">
        <f t="shared" si="4"/>
        <v>192.5</v>
      </c>
    </row>
    <row r="38" spans="1:12" ht="13.5" thickBot="1">
      <c r="A38" s="3"/>
      <c r="B38" s="3" t="s">
        <v>53</v>
      </c>
      <c r="C38" s="3">
        <v>1</v>
      </c>
      <c r="D38" s="3">
        <v>4</v>
      </c>
      <c r="E38" s="3">
        <v>80</v>
      </c>
      <c r="F38" s="3">
        <f t="shared" si="0"/>
        <v>320</v>
      </c>
      <c r="G38" s="3">
        <v>300</v>
      </c>
      <c r="H38" s="3">
        <f t="shared" si="1"/>
        <v>620</v>
      </c>
      <c r="I38" s="4">
        <v>0.1</v>
      </c>
      <c r="J38" s="3">
        <f t="shared" si="2"/>
        <v>62</v>
      </c>
      <c r="K38" s="3">
        <f t="shared" si="3"/>
        <v>682</v>
      </c>
      <c r="L38" s="3">
        <f t="shared" si="4"/>
        <v>170.5</v>
      </c>
    </row>
    <row r="39" spans="1:12" ht="13.5" thickBot="1">
      <c r="A39" s="3"/>
      <c r="B39" s="3" t="s">
        <v>56</v>
      </c>
      <c r="C39" s="3">
        <v>1</v>
      </c>
      <c r="D39" s="3">
        <v>4</v>
      </c>
      <c r="E39" s="3">
        <v>110</v>
      </c>
      <c r="F39" s="3">
        <f t="shared" si="0"/>
        <v>440</v>
      </c>
      <c r="G39" s="3">
        <v>300</v>
      </c>
      <c r="H39" s="3">
        <f t="shared" si="1"/>
        <v>740</v>
      </c>
      <c r="I39" s="4">
        <v>0.1</v>
      </c>
      <c r="J39" s="3">
        <f t="shared" si="2"/>
        <v>74</v>
      </c>
      <c r="K39" s="3">
        <f t="shared" si="3"/>
        <v>814</v>
      </c>
      <c r="L39" s="3">
        <f t="shared" si="4"/>
        <v>203.5</v>
      </c>
    </row>
    <row r="40" spans="1:12" ht="13.5" thickBot="1">
      <c r="A40" s="3">
        <v>8</v>
      </c>
      <c r="B40" s="3" t="s">
        <v>57</v>
      </c>
      <c r="C40" s="3"/>
      <c r="D40" s="3"/>
      <c r="E40" s="3"/>
      <c r="F40" s="3"/>
      <c r="G40" s="3"/>
      <c r="H40" s="3"/>
      <c r="I40" s="4"/>
      <c r="J40" s="3"/>
      <c r="K40" s="3"/>
      <c r="L40" s="3"/>
    </row>
    <row r="41" spans="1:12" ht="13.5" thickBot="1">
      <c r="A41" s="3"/>
      <c r="B41" s="3" t="s">
        <v>58</v>
      </c>
      <c r="C41" s="3">
        <v>1</v>
      </c>
      <c r="D41" s="3">
        <v>5</v>
      </c>
      <c r="E41" s="3">
        <v>4</v>
      </c>
      <c r="F41" s="3">
        <f t="shared" si="0"/>
        <v>20</v>
      </c>
      <c r="G41" s="3">
        <v>300</v>
      </c>
      <c r="H41" s="3">
        <f t="shared" si="1"/>
        <v>320</v>
      </c>
      <c r="I41" s="4">
        <v>0.1</v>
      </c>
      <c r="J41" s="3">
        <f t="shared" si="2"/>
        <v>32</v>
      </c>
      <c r="K41" s="3">
        <f t="shared" si="3"/>
        <v>352</v>
      </c>
      <c r="L41" s="3">
        <f t="shared" si="4"/>
        <v>70.4</v>
      </c>
    </row>
    <row r="42" spans="1:12" ht="13.5" thickBot="1">
      <c r="A42" s="3"/>
      <c r="B42" s="3" t="s">
        <v>56</v>
      </c>
      <c r="C42" s="3">
        <v>1</v>
      </c>
      <c r="D42" s="3">
        <v>9</v>
      </c>
      <c r="E42" s="3">
        <v>8</v>
      </c>
      <c r="F42" s="3">
        <f t="shared" si="0"/>
        <v>72</v>
      </c>
      <c r="G42" s="3">
        <v>300</v>
      </c>
      <c r="H42" s="3">
        <f t="shared" si="1"/>
        <v>372</v>
      </c>
      <c r="I42" s="4">
        <v>0.1</v>
      </c>
      <c r="J42" s="3">
        <f t="shared" si="2"/>
        <v>37.2</v>
      </c>
      <c r="K42" s="3">
        <f t="shared" si="3"/>
        <v>409.2</v>
      </c>
      <c r="L42" s="3">
        <f t="shared" si="4"/>
        <v>45.46666666666667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K7" sqref="K7"/>
    </sheetView>
  </sheetViews>
  <sheetFormatPr defaultColWidth="9.140625" defaultRowHeight="12.75"/>
  <cols>
    <col min="1" max="1" width="15.8515625" style="0" bestFit="1" customWidth="1"/>
    <col min="2" max="2" width="8.140625" style="0" customWidth="1"/>
    <col min="3" max="3" width="32.140625" style="0" bestFit="1" customWidth="1"/>
    <col min="4" max="4" width="28.57421875" style="0" bestFit="1" customWidth="1"/>
    <col min="5" max="5" width="10.57421875" style="0" bestFit="1" customWidth="1"/>
    <col min="6" max="6" width="9.8515625" style="0" bestFit="1" customWidth="1"/>
    <col min="7" max="7" width="11.28125" style="0" bestFit="1" customWidth="1"/>
    <col min="8" max="8" width="11.00390625" style="0" bestFit="1" customWidth="1"/>
  </cols>
  <sheetData>
    <row r="1" spans="1:8" ht="13.5" thickBot="1">
      <c r="A1" s="8" t="s">
        <v>16</v>
      </c>
      <c r="B1" s="8" t="s">
        <v>59</v>
      </c>
      <c r="C1" s="8" t="s">
        <v>60</v>
      </c>
      <c r="D1" s="8" t="s">
        <v>61</v>
      </c>
      <c r="E1" s="8" t="s">
        <v>62</v>
      </c>
      <c r="F1" s="8" t="s">
        <v>63</v>
      </c>
      <c r="G1" s="8" t="s">
        <v>64</v>
      </c>
      <c r="H1" s="8" t="s">
        <v>65</v>
      </c>
    </row>
    <row r="2" spans="1:8" ht="13.5" thickBot="1">
      <c r="A2" s="5" t="s">
        <v>27</v>
      </c>
      <c r="B2" s="5"/>
      <c r="C2" s="5"/>
      <c r="D2" s="5"/>
      <c r="E2" s="5"/>
      <c r="F2" s="5"/>
      <c r="G2" s="5"/>
      <c r="H2" s="5"/>
    </row>
    <row r="3" spans="1:8" ht="13.5" thickBot="1">
      <c r="A3" s="5" t="s">
        <v>28</v>
      </c>
      <c r="B3" s="5">
        <v>93.5</v>
      </c>
      <c r="C3" s="5">
        <v>15</v>
      </c>
      <c r="D3" s="5">
        <f>B3*C3</f>
        <v>1402.5</v>
      </c>
      <c r="E3" s="5">
        <v>12</v>
      </c>
      <c r="F3" s="5">
        <f>B3*E3</f>
        <v>1122</v>
      </c>
      <c r="G3" s="5">
        <v>16</v>
      </c>
      <c r="H3" s="5">
        <f>B3*G3</f>
        <v>1496</v>
      </c>
    </row>
    <row r="4" spans="1:8" ht="13.5" thickBot="1">
      <c r="A4" s="5" t="s">
        <v>29</v>
      </c>
      <c r="B4" s="5">
        <v>117.3</v>
      </c>
      <c r="C4" s="5">
        <v>12</v>
      </c>
      <c r="D4" s="5">
        <f aca="true" t="shared" si="0" ref="D4:D42">B4*C4</f>
        <v>1407.6</v>
      </c>
      <c r="E4" s="5">
        <v>15</v>
      </c>
      <c r="F4" s="5">
        <f aca="true" t="shared" si="1" ref="F4:F42">B4*E4</f>
        <v>1759.5</v>
      </c>
      <c r="G4" s="5">
        <v>13</v>
      </c>
      <c r="H4" s="5">
        <f aca="true" t="shared" si="2" ref="H4:H42">B4*G4</f>
        <v>1524.8999999999999</v>
      </c>
    </row>
    <row r="5" spans="1:8" ht="13.5" thickBot="1">
      <c r="A5" s="5" t="s">
        <v>30</v>
      </c>
      <c r="B5" s="5">
        <v>133.6</v>
      </c>
      <c r="C5" s="5">
        <v>13</v>
      </c>
      <c r="D5" s="5">
        <f t="shared" si="0"/>
        <v>1736.8</v>
      </c>
      <c r="E5" s="5">
        <v>13</v>
      </c>
      <c r="F5" s="5">
        <f t="shared" si="1"/>
        <v>1736.8</v>
      </c>
      <c r="G5" s="5">
        <v>14</v>
      </c>
      <c r="H5" s="5">
        <f t="shared" si="2"/>
        <v>1870.3999999999999</v>
      </c>
    </row>
    <row r="6" spans="1:8" ht="13.5" thickBot="1">
      <c r="A6" s="5" t="s">
        <v>31</v>
      </c>
      <c r="B6" s="5">
        <v>154</v>
      </c>
      <c r="C6" s="5">
        <v>4</v>
      </c>
      <c r="D6" s="5">
        <f t="shared" si="0"/>
        <v>616</v>
      </c>
      <c r="E6" s="5">
        <v>3</v>
      </c>
      <c r="F6" s="5">
        <f t="shared" si="1"/>
        <v>462</v>
      </c>
      <c r="G6" s="5">
        <v>5</v>
      </c>
      <c r="H6" s="5">
        <f t="shared" si="2"/>
        <v>770</v>
      </c>
    </row>
    <row r="7" spans="1:8" ht="13.5" thickBot="1">
      <c r="A7" s="5" t="s">
        <v>32</v>
      </c>
      <c r="B7" s="5">
        <v>187</v>
      </c>
      <c r="C7" s="5">
        <v>5</v>
      </c>
      <c r="D7" s="5">
        <f t="shared" si="0"/>
        <v>935</v>
      </c>
      <c r="E7" s="5">
        <v>2</v>
      </c>
      <c r="F7" s="5">
        <f t="shared" si="1"/>
        <v>374</v>
      </c>
      <c r="G7" s="5">
        <v>6</v>
      </c>
      <c r="H7" s="5">
        <f t="shared" si="2"/>
        <v>1122</v>
      </c>
    </row>
    <row r="8" spans="1:8" ht="13.5" thickBot="1">
      <c r="A8" s="5" t="s">
        <v>33</v>
      </c>
      <c r="B8" s="5">
        <v>234.1</v>
      </c>
      <c r="C8" s="5">
        <v>3</v>
      </c>
      <c r="D8" s="5">
        <f t="shared" si="0"/>
        <v>702.3</v>
      </c>
      <c r="E8" s="5">
        <v>2</v>
      </c>
      <c r="F8" s="5">
        <f t="shared" si="1"/>
        <v>468.2</v>
      </c>
      <c r="G8" s="5">
        <v>4</v>
      </c>
      <c r="H8" s="5">
        <f t="shared" si="2"/>
        <v>936.4</v>
      </c>
    </row>
    <row r="9" spans="1:8" ht="13.5" thickBot="1">
      <c r="A9" s="5" t="s">
        <v>34</v>
      </c>
      <c r="B9" s="5"/>
      <c r="C9" s="5"/>
      <c r="D9" s="5"/>
      <c r="E9" s="5"/>
      <c r="F9" s="5"/>
      <c r="G9" s="5"/>
      <c r="H9" s="5"/>
    </row>
    <row r="10" spans="1:8" ht="13.5" thickBot="1">
      <c r="A10" s="5" t="s">
        <v>35</v>
      </c>
      <c r="B10" s="5">
        <v>23.83</v>
      </c>
      <c r="C10" s="5">
        <v>10</v>
      </c>
      <c r="D10" s="5">
        <f t="shared" si="0"/>
        <v>238.29999999999998</v>
      </c>
      <c r="E10" s="5">
        <v>11</v>
      </c>
      <c r="F10" s="5">
        <f t="shared" si="1"/>
        <v>262.13</v>
      </c>
      <c r="G10" s="5">
        <v>12</v>
      </c>
      <c r="H10" s="5">
        <f t="shared" si="2"/>
        <v>285.96</v>
      </c>
    </row>
    <row r="11" spans="1:8" ht="13.5" thickBot="1">
      <c r="A11" s="5" t="s">
        <v>36</v>
      </c>
      <c r="B11" s="5">
        <v>33</v>
      </c>
      <c r="C11" s="5">
        <v>9</v>
      </c>
      <c r="D11" s="5">
        <f t="shared" si="0"/>
        <v>297</v>
      </c>
      <c r="E11" s="5">
        <v>7</v>
      </c>
      <c r="F11" s="5">
        <f t="shared" si="1"/>
        <v>231</v>
      </c>
      <c r="G11" s="5">
        <v>10</v>
      </c>
      <c r="H11" s="5">
        <f t="shared" si="2"/>
        <v>330</v>
      </c>
    </row>
    <row r="12" spans="1:8" ht="13.5" thickBot="1">
      <c r="A12" s="5" t="s">
        <v>37</v>
      </c>
      <c r="B12" s="5">
        <v>36.3</v>
      </c>
      <c r="C12" s="5">
        <v>11</v>
      </c>
      <c r="D12" s="5">
        <f t="shared" si="0"/>
        <v>399.29999999999995</v>
      </c>
      <c r="E12" s="5">
        <v>12</v>
      </c>
      <c r="F12" s="5">
        <f t="shared" si="1"/>
        <v>435.59999999999997</v>
      </c>
      <c r="G12" s="5">
        <v>12</v>
      </c>
      <c r="H12" s="5">
        <f t="shared" si="2"/>
        <v>435.59999999999997</v>
      </c>
    </row>
    <row r="13" spans="1:8" ht="13.5" thickBot="1">
      <c r="A13" s="5" t="s">
        <v>38</v>
      </c>
      <c r="B13" s="5">
        <v>24.2</v>
      </c>
      <c r="C13" s="5">
        <v>15</v>
      </c>
      <c r="D13" s="5">
        <f t="shared" si="0"/>
        <v>363</v>
      </c>
      <c r="E13" s="5">
        <v>14</v>
      </c>
      <c r="F13" s="5">
        <f t="shared" si="1"/>
        <v>338.8</v>
      </c>
      <c r="G13" s="5">
        <v>17</v>
      </c>
      <c r="H13" s="5">
        <f t="shared" si="2"/>
        <v>411.4</v>
      </c>
    </row>
    <row r="14" spans="1:8" ht="13.5" thickBot="1">
      <c r="A14" s="5" t="s">
        <v>39</v>
      </c>
      <c r="B14" s="5">
        <v>49.5</v>
      </c>
      <c r="C14" s="5">
        <v>5</v>
      </c>
      <c r="D14" s="5">
        <f t="shared" si="0"/>
        <v>247.5</v>
      </c>
      <c r="E14" s="5">
        <v>3</v>
      </c>
      <c r="F14" s="5">
        <f t="shared" si="1"/>
        <v>148.5</v>
      </c>
      <c r="G14" s="5">
        <v>6</v>
      </c>
      <c r="H14" s="5">
        <f t="shared" si="2"/>
        <v>297</v>
      </c>
    </row>
    <row r="15" spans="1:8" ht="13.5" thickBot="1">
      <c r="A15" s="5" t="s">
        <v>40</v>
      </c>
      <c r="B15" s="5"/>
      <c r="C15" s="5"/>
      <c r="D15" s="5"/>
      <c r="E15" s="5"/>
      <c r="F15" s="5"/>
      <c r="G15" s="5"/>
      <c r="H15" s="5"/>
    </row>
    <row r="16" spans="1:8" ht="13.5" thickBot="1">
      <c r="A16" s="5" t="s">
        <v>41</v>
      </c>
      <c r="B16" s="5">
        <v>27.5</v>
      </c>
      <c r="C16" s="5">
        <v>17</v>
      </c>
      <c r="D16" s="5">
        <f t="shared" si="0"/>
        <v>467.5</v>
      </c>
      <c r="E16" s="5">
        <v>15</v>
      </c>
      <c r="F16" s="5">
        <f t="shared" si="1"/>
        <v>412.5</v>
      </c>
      <c r="G16" s="5">
        <v>18</v>
      </c>
      <c r="H16" s="5">
        <f t="shared" si="2"/>
        <v>495</v>
      </c>
    </row>
    <row r="17" spans="1:8" ht="13.5" thickBot="1">
      <c r="A17" s="5" t="s">
        <v>42</v>
      </c>
      <c r="B17" s="5">
        <v>50.05</v>
      </c>
      <c r="C17" s="5">
        <v>7</v>
      </c>
      <c r="D17" s="5">
        <f t="shared" si="0"/>
        <v>350.34999999999997</v>
      </c>
      <c r="E17" s="5">
        <v>5</v>
      </c>
      <c r="F17" s="5">
        <f t="shared" si="1"/>
        <v>250.25</v>
      </c>
      <c r="G17" s="5">
        <v>8</v>
      </c>
      <c r="H17" s="5">
        <f t="shared" si="2"/>
        <v>400.4</v>
      </c>
    </row>
    <row r="18" spans="1:8" ht="13.5" thickBot="1">
      <c r="A18" s="5" t="s">
        <v>43</v>
      </c>
      <c r="B18" s="5">
        <v>36.38</v>
      </c>
      <c r="C18" s="5">
        <v>15</v>
      </c>
      <c r="D18" s="5">
        <f t="shared" si="0"/>
        <v>545.7</v>
      </c>
      <c r="E18" s="5">
        <v>13</v>
      </c>
      <c r="F18" s="5">
        <f t="shared" si="1"/>
        <v>472.94000000000005</v>
      </c>
      <c r="G18" s="5">
        <v>16</v>
      </c>
      <c r="H18" s="5">
        <f t="shared" si="2"/>
        <v>582.08</v>
      </c>
    </row>
    <row r="19" spans="1:8" ht="13.5" thickBot="1">
      <c r="A19" s="5" t="s">
        <v>44</v>
      </c>
      <c r="B19" s="5"/>
      <c r="C19" s="5"/>
      <c r="D19" s="5"/>
      <c r="E19" s="5"/>
      <c r="F19" s="5"/>
      <c r="G19" s="5"/>
      <c r="H19" s="5"/>
    </row>
    <row r="20" spans="1:8" ht="13.5" thickBot="1">
      <c r="A20" s="5" t="s">
        <v>45</v>
      </c>
      <c r="B20" s="5">
        <v>121</v>
      </c>
      <c r="C20" s="5">
        <v>4</v>
      </c>
      <c r="D20" s="5">
        <f t="shared" si="0"/>
        <v>484</v>
      </c>
      <c r="E20" s="5">
        <v>3</v>
      </c>
      <c r="F20" s="5">
        <f t="shared" si="1"/>
        <v>363</v>
      </c>
      <c r="G20" s="5">
        <v>5</v>
      </c>
      <c r="H20" s="5">
        <f t="shared" si="2"/>
        <v>605</v>
      </c>
    </row>
    <row r="21" spans="1:8" ht="13.5" thickBot="1">
      <c r="A21" s="5" t="s">
        <v>46</v>
      </c>
      <c r="B21" s="5">
        <v>159.5</v>
      </c>
      <c r="C21" s="5">
        <v>3</v>
      </c>
      <c r="D21" s="5">
        <f t="shared" si="0"/>
        <v>478.5</v>
      </c>
      <c r="E21" s="5">
        <v>2</v>
      </c>
      <c r="F21" s="5">
        <f t="shared" si="1"/>
        <v>319</v>
      </c>
      <c r="G21" s="5">
        <v>4</v>
      </c>
      <c r="H21" s="5">
        <f t="shared" si="2"/>
        <v>638</v>
      </c>
    </row>
    <row r="22" spans="1:8" ht="13.5" thickBot="1">
      <c r="A22" s="5" t="s">
        <v>30</v>
      </c>
      <c r="B22" s="5">
        <v>181.5</v>
      </c>
      <c r="C22" s="5">
        <v>3</v>
      </c>
      <c r="D22" s="5">
        <f t="shared" si="0"/>
        <v>544.5</v>
      </c>
      <c r="E22" s="5">
        <v>2</v>
      </c>
      <c r="F22" s="5">
        <f t="shared" si="1"/>
        <v>363</v>
      </c>
      <c r="G22" s="5">
        <v>4</v>
      </c>
      <c r="H22" s="5">
        <f t="shared" si="2"/>
        <v>726</v>
      </c>
    </row>
    <row r="23" spans="1:8" ht="13.5" thickBot="1">
      <c r="A23" s="5" t="s">
        <v>47</v>
      </c>
      <c r="B23" s="5">
        <v>33</v>
      </c>
      <c r="C23" s="5">
        <v>15</v>
      </c>
      <c r="D23" s="5">
        <f t="shared" si="0"/>
        <v>495</v>
      </c>
      <c r="E23" s="5">
        <v>14</v>
      </c>
      <c r="F23" s="5">
        <f t="shared" si="1"/>
        <v>462</v>
      </c>
      <c r="G23" s="5">
        <v>17</v>
      </c>
      <c r="H23" s="5">
        <f t="shared" si="2"/>
        <v>561</v>
      </c>
    </row>
    <row r="24" spans="1:8" ht="13.5" thickBot="1">
      <c r="A24" s="5" t="s">
        <v>48</v>
      </c>
      <c r="B24" s="5"/>
      <c r="C24" s="5"/>
      <c r="D24" s="5"/>
      <c r="E24" s="5"/>
      <c r="F24" s="5"/>
      <c r="G24" s="5"/>
      <c r="H24" s="5"/>
    </row>
    <row r="25" spans="1:8" ht="13.5" thickBot="1">
      <c r="A25" s="5" t="s">
        <v>29</v>
      </c>
      <c r="B25" s="5">
        <v>29.3</v>
      </c>
      <c r="C25" s="5">
        <v>15</v>
      </c>
      <c r="D25" s="5">
        <f t="shared" si="0"/>
        <v>439.5</v>
      </c>
      <c r="E25" s="5">
        <v>12</v>
      </c>
      <c r="F25" s="5">
        <f t="shared" si="1"/>
        <v>351.6</v>
      </c>
      <c r="G25" s="5">
        <v>16</v>
      </c>
      <c r="H25" s="5">
        <f t="shared" si="2"/>
        <v>468.8</v>
      </c>
    </row>
    <row r="26" spans="1:8" ht="13.5" thickBot="1">
      <c r="A26" s="5" t="s">
        <v>49</v>
      </c>
      <c r="B26" s="5">
        <v>38.5</v>
      </c>
      <c r="C26" s="5">
        <v>12</v>
      </c>
      <c r="D26" s="5">
        <f t="shared" si="0"/>
        <v>462</v>
      </c>
      <c r="E26" s="5">
        <v>11</v>
      </c>
      <c r="F26" s="5">
        <f t="shared" si="1"/>
        <v>423.5</v>
      </c>
      <c r="G26" s="5">
        <v>13</v>
      </c>
      <c r="H26" s="5">
        <f t="shared" si="2"/>
        <v>500.5</v>
      </c>
    </row>
    <row r="27" spans="1:8" ht="13.5" thickBot="1">
      <c r="A27" s="5" t="s">
        <v>30</v>
      </c>
      <c r="B27" s="5">
        <v>35.91</v>
      </c>
      <c r="C27" s="5">
        <v>13</v>
      </c>
      <c r="D27" s="5">
        <f t="shared" si="0"/>
        <v>466.8299999999999</v>
      </c>
      <c r="E27" s="5">
        <v>14</v>
      </c>
      <c r="F27" s="5">
        <f t="shared" si="1"/>
        <v>502.73999999999995</v>
      </c>
      <c r="G27" s="5">
        <v>14</v>
      </c>
      <c r="H27" s="5">
        <f t="shared" si="2"/>
        <v>502.73999999999995</v>
      </c>
    </row>
    <row r="28" spans="1:8" ht="13.5" thickBot="1">
      <c r="A28" s="5" t="s">
        <v>47</v>
      </c>
      <c r="B28" s="5">
        <v>27.5</v>
      </c>
      <c r="C28" s="5">
        <v>10</v>
      </c>
      <c r="D28" s="5">
        <f t="shared" si="0"/>
        <v>275</v>
      </c>
      <c r="E28" s="5">
        <v>9</v>
      </c>
      <c r="F28" s="5">
        <f t="shared" si="1"/>
        <v>247.5</v>
      </c>
      <c r="G28" s="5">
        <v>11</v>
      </c>
      <c r="H28" s="5">
        <f t="shared" si="2"/>
        <v>302.5</v>
      </c>
    </row>
    <row r="29" spans="1:8" ht="13.5" thickBot="1">
      <c r="A29" s="5" t="s">
        <v>36</v>
      </c>
      <c r="B29" s="5">
        <v>22</v>
      </c>
      <c r="C29" s="5">
        <v>18</v>
      </c>
      <c r="D29" s="5">
        <f t="shared" si="0"/>
        <v>396</v>
      </c>
      <c r="E29" s="5">
        <v>16</v>
      </c>
      <c r="F29" s="5">
        <f t="shared" si="1"/>
        <v>352</v>
      </c>
      <c r="G29" s="5">
        <v>19</v>
      </c>
      <c r="H29" s="5">
        <f t="shared" si="2"/>
        <v>418</v>
      </c>
    </row>
    <row r="30" spans="1:8" ht="13.5" thickBot="1">
      <c r="A30" s="5" t="s">
        <v>28</v>
      </c>
      <c r="B30" s="5">
        <v>30.8</v>
      </c>
      <c r="C30" s="5">
        <v>8</v>
      </c>
      <c r="D30" s="5">
        <f t="shared" si="0"/>
        <v>246.4</v>
      </c>
      <c r="E30" s="5">
        <v>7</v>
      </c>
      <c r="F30" s="5">
        <f t="shared" si="1"/>
        <v>215.6</v>
      </c>
      <c r="G30" s="5">
        <v>9</v>
      </c>
      <c r="H30" s="5">
        <f t="shared" si="2"/>
        <v>277.2</v>
      </c>
    </row>
    <row r="31" spans="1:8" ht="13.5" thickBot="1">
      <c r="A31" s="5" t="s">
        <v>50</v>
      </c>
      <c r="B31" s="5"/>
      <c r="C31" s="5"/>
      <c r="D31" s="5"/>
      <c r="E31" s="5"/>
      <c r="F31" s="5"/>
      <c r="G31" s="5"/>
      <c r="H31" s="5"/>
    </row>
    <row r="32" spans="1:8" ht="13.5" thickBot="1">
      <c r="A32" s="5" t="s">
        <v>51</v>
      </c>
      <c r="B32" s="5">
        <v>253</v>
      </c>
      <c r="C32" s="5">
        <v>3</v>
      </c>
      <c r="D32" s="5">
        <f t="shared" si="0"/>
        <v>759</v>
      </c>
      <c r="E32" s="5">
        <v>2</v>
      </c>
      <c r="F32" s="5">
        <f t="shared" si="1"/>
        <v>506</v>
      </c>
      <c r="G32" s="5">
        <v>4</v>
      </c>
      <c r="H32" s="5">
        <f t="shared" si="2"/>
        <v>1012</v>
      </c>
    </row>
    <row r="33" spans="1:8" ht="13.5" thickBot="1">
      <c r="A33" s="5" t="s">
        <v>52</v>
      </c>
      <c r="B33" s="5">
        <v>159.5</v>
      </c>
      <c r="C33" s="5">
        <v>2</v>
      </c>
      <c r="D33" s="5">
        <f t="shared" si="0"/>
        <v>319</v>
      </c>
      <c r="E33" s="5">
        <v>1</v>
      </c>
      <c r="F33" s="5">
        <f t="shared" si="1"/>
        <v>159.5</v>
      </c>
      <c r="G33" s="5">
        <v>3</v>
      </c>
      <c r="H33" s="5">
        <f t="shared" si="2"/>
        <v>478.5</v>
      </c>
    </row>
    <row r="34" spans="1:8" ht="13.5" thickBot="1">
      <c r="A34" s="5" t="s">
        <v>53</v>
      </c>
      <c r="B34" s="5">
        <v>132</v>
      </c>
      <c r="C34" s="5">
        <v>1</v>
      </c>
      <c r="D34" s="5">
        <f t="shared" si="0"/>
        <v>132</v>
      </c>
      <c r="E34" s="5">
        <v>1</v>
      </c>
      <c r="F34" s="5">
        <f t="shared" si="1"/>
        <v>132</v>
      </c>
      <c r="G34" s="5">
        <v>2</v>
      </c>
      <c r="H34" s="5">
        <f t="shared" si="2"/>
        <v>264</v>
      </c>
    </row>
    <row r="35" spans="1:8" ht="13.5" thickBot="1">
      <c r="A35" s="5" t="s">
        <v>30</v>
      </c>
      <c r="B35" s="5">
        <v>176</v>
      </c>
      <c r="C35" s="5">
        <v>8</v>
      </c>
      <c r="D35" s="5">
        <f t="shared" si="0"/>
        <v>1408</v>
      </c>
      <c r="E35" s="5">
        <v>7</v>
      </c>
      <c r="F35" s="5">
        <f t="shared" si="1"/>
        <v>1232</v>
      </c>
      <c r="G35" s="5">
        <v>9</v>
      </c>
      <c r="H35" s="5">
        <f t="shared" si="2"/>
        <v>1584</v>
      </c>
    </row>
    <row r="36" spans="1:8" ht="13.5" thickBot="1">
      <c r="A36" s="5" t="s">
        <v>54</v>
      </c>
      <c r="B36" s="5"/>
      <c r="C36" s="5"/>
      <c r="D36" s="5"/>
      <c r="E36" s="5"/>
      <c r="F36" s="5"/>
      <c r="G36" s="5"/>
      <c r="H36" s="5"/>
    </row>
    <row r="37" spans="1:8" ht="13.5" thickBot="1">
      <c r="A37" s="5" t="s">
        <v>55</v>
      </c>
      <c r="B37" s="5">
        <v>192.5</v>
      </c>
      <c r="C37" s="5">
        <v>1</v>
      </c>
      <c r="D37" s="5">
        <f t="shared" si="0"/>
        <v>192.5</v>
      </c>
      <c r="E37" s="5">
        <v>1</v>
      </c>
      <c r="F37" s="5">
        <f t="shared" si="1"/>
        <v>192.5</v>
      </c>
      <c r="G37" s="5">
        <v>2</v>
      </c>
      <c r="H37" s="5">
        <f t="shared" si="2"/>
        <v>385</v>
      </c>
    </row>
    <row r="38" spans="1:8" ht="13.5" thickBot="1">
      <c r="A38" s="5" t="s">
        <v>53</v>
      </c>
      <c r="B38" s="5">
        <v>170.5</v>
      </c>
      <c r="C38" s="5">
        <v>3</v>
      </c>
      <c r="D38" s="5">
        <f t="shared" si="0"/>
        <v>511.5</v>
      </c>
      <c r="E38" s="5">
        <v>2</v>
      </c>
      <c r="F38" s="5">
        <f t="shared" si="1"/>
        <v>341</v>
      </c>
      <c r="G38" s="5">
        <v>4</v>
      </c>
      <c r="H38" s="5">
        <f t="shared" si="2"/>
        <v>682</v>
      </c>
    </row>
    <row r="39" spans="1:8" ht="13.5" thickBot="1">
      <c r="A39" s="5" t="s">
        <v>56</v>
      </c>
      <c r="B39" s="5">
        <v>203.5</v>
      </c>
      <c r="C39" s="5">
        <v>2</v>
      </c>
      <c r="D39" s="5">
        <f t="shared" si="0"/>
        <v>407</v>
      </c>
      <c r="E39" s="5">
        <v>1</v>
      </c>
      <c r="F39" s="5">
        <f t="shared" si="1"/>
        <v>203.5</v>
      </c>
      <c r="G39" s="5">
        <v>2</v>
      </c>
      <c r="H39" s="5">
        <f t="shared" si="2"/>
        <v>407</v>
      </c>
    </row>
    <row r="40" spans="1:8" ht="13.5" thickBot="1">
      <c r="A40" s="5" t="s">
        <v>57</v>
      </c>
      <c r="B40" s="5"/>
      <c r="C40" s="5"/>
      <c r="D40" s="5"/>
      <c r="E40" s="5"/>
      <c r="F40" s="5"/>
      <c r="G40" s="5"/>
      <c r="H40" s="5"/>
    </row>
    <row r="41" spans="1:8" ht="13.5" thickBot="1">
      <c r="A41" s="5" t="s">
        <v>58</v>
      </c>
      <c r="B41" s="5">
        <v>70.4</v>
      </c>
      <c r="C41" s="5">
        <v>4</v>
      </c>
      <c r="D41" s="5">
        <f t="shared" si="0"/>
        <v>281.6</v>
      </c>
      <c r="E41" s="5">
        <v>3</v>
      </c>
      <c r="F41" s="5">
        <f t="shared" si="1"/>
        <v>211.20000000000002</v>
      </c>
      <c r="G41" s="5">
        <v>5</v>
      </c>
      <c r="H41" s="5">
        <f t="shared" si="2"/>
        <v>352</v>
      </c>
    </row>
    <row r="42" spans="1:8" ht="13.5" thickBot="1">
      <c r="A42" s="5" t="s">
        <v>56</v>
      </c>
      <c r="B42" s="5">
        <v>45.46</v>
      </c>
      <c r="C42" s="5">
        <v>8</v>
      </c>
      <c r="D42" s="5">
        <f t="shared" si="0"/>
        <v>363.68</v>
      </c>
      <c r="E42" s="5">
        <v>5</v>
      </c>
      <c r="F42" s="5">
        <f t="shared" si="1"/>
        <v>227.3</v>
      </c>
      <c r="G42" s="5">
        <v>9</v>
      </c>
      <c r="H42" s="5">
        <f t="shared" si="2"/>
        <v>409.14</v>
      </c>
    </row>
    <row r="43" spans="1:8" ht="13.5" thickBot="1">
      <c r="A43" s="5"/>
      <c r="B43" s="5"/>
      <c r="C43" s="5"/>
      <c r="D43" s="5">
        <f>SUM(D3:D42)</f>
        <v>18370.86</v>
      </c>
      <c r="E43" s="5"/>
      <c r="F43" s="5">
        <f>SUM(F3:F42)</f>
        <v>15279.160000000002</v>
      </c>
      <c r="G43" s="5"/>
      <c r="H43" s="5">
        <f>SUM(H3:H42)</f>
        <v>21530.519999999997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8.57421875" style="0" customWidth="1"/>
    <col min="4" max="4" width="11.57421875" style="0" bestFit="1" customWidth="1"/>
    <col min="5" max="5" width="19.421875" style="0" bestFit="1" customWidth="1"/>
  </cols>
  <sheetData>
    <row r="1" spans="1:5" ht="13.5" thickBo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13.5" thickBot="1">
      <c r="A2" s="14">
        <v>1</v>
      </c>
      <c r="B2" s="14" t="s">
        <v>5</v>
      </c>
      <c r="C2" s="14" t="s">
        <v>6</v>
      </c>
      <c r="D2" s="14" t="s">
        <v>7</v>
      </c>
      <c r="E2" s="14">
        <v>200</v>
      </c>
    </row>
    <row r="3" spans="1:5" ht="13.5" thickBot="1">
      <c r="A3" s="14">
        <v>2</v>
      </c>
      <c r="B3" s="14" t="s">
        <v>8</v>
      </c>
      <c r="C3" s="14" t="s">
        <v>6</v>
      </c>
      <c r="D3" s="14" t="s">
        <v>7</v>
      </c>
      <c r="E3" s="14">
        <v>200</v>
      </c>
    </row>
    <row r="4" spans="1:5" ht="13.5" thickBot="1">
      <c r="A4" s="14">
        <v>3</v>
      </c>
      <c r="B4" s="14" t="s">
        <v>9</v>
      </c>
      <c r="C4" s="14" t="s">
        <v>6</v>
      </c>
      <c r="D4" s="14" t="s">
        <v>7</v>
      </c>
      <c r="E4" s="14">
        <v>200</v>
      </c>
    </row>
    <row r="5" spans="1:5" ht="13.5" thickBot="1">
      <c r="A5" s="14">
        <v>4</v>
      </c>
      <c r="B5" s="14" t="s">
        <v>10</v>
      </c>
      <c r="C5" s="14" t="s">
        <v>6</v>
      </c>
      <c r="D5" s="14" t="s">
        <v>7</v>
      </c>
      <c r="E5" s="14">
        <v>200</v>
      </c>
    </row>
    <row r="6" spans="1:5" ht="13.5" thickBot="1">
      <c r="A6" s="14">
        <v>5</v>
      </c>
      <c r="B6" s="14" t="s">
        <v>11</v>
      </c>
      <c r="C6" s="14" t="s">
        <v>6</v>
      </c>
      <c r="D6" s="14" t="s">
        <v>12</v>
      </c>
      <c r="E6" s="14">
        <v>50</v>
      </c>
    </row>
    <row r="7" spans="1:5" ht="13.5" thickBot="1">
      <c r="A7" s="14">
        <v>6</v>
      </c>
      <c r="B7" s="14" t="s">
        <v>13</v>
      </c>
      <c r="C7" s="14" t="s">
        <v>6</v>
      </c>
      <c r="D7" s="14" t="s">
        <v>14</v>
      </c>
      <c r="E7" s="14">
        <v>250</v>
      </c>
    </row>
    <row r="8" spans="1:5" ht="13.5" thickBot="1">
      <c r="A8" s="16"/>
      <c r="B8" s="16"/>
      <c r="C8" s="16"/>
      <c r="D8" s="17"/>
      <c r="E8" s="15">
        <f>SUM(E2:E7)</f>
        <v>1100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13" sqref="C13"/>
    </sheetView>
  </sheetViews>
  <sheetFormatPr defaultColWidth="9.140625" defaultRowHeight="12.75"/>
  <cols>
    <col min="1" max="1" width="23.00390625" style="0" bestFit="1" customWidth="1"/>
  </cols>
  <sheetData>
    <row r="1" spans="1:4" ht="13.5" thickBot="1">
      <c r="A1" s="7" t="s">
        <v>74</v>
      </c>
      <c r="B1" s="6" t="s">
        <v>71</v>
      </c>
      <c r="C1" s="6" t="s">
        <v>72</v>
      </c>
      <c r="D1" s="6" t="s">
        <v>73</v>
      </c>
    </row>
    <row r="2" spans="1:4" ht="13.5" thickBot="1">
      <c r="A2" s="6" t="s">
        <v>67</v>
      </c>
      <c r="B2" s="6">
        <v>53</v>
      </c>
      <c r="C2" s="6">
        <v>67</v>
      </c>
      <c r="D2" s="6">
        <v>40</v>
      </c>
    </row>
    <row r="3" spans="1:4" ht="13.5" thickBot="1">
      <c r="A3" s="6" t="s">
        <v>68</v>
      </c>
      <c r="B3" s="6">
        <v>210</v>
      </c>
      <c r="C3" s="6">
        <v>180</v>
      </c>
      <c r="D3" s="6">
        <v>198</v>
      </c>
    </row>
    <row r="4" spans="1:4" ht="13.5" thickBot="1">
      <c r="A4" s="6" t="s">
        <v>69</v>
      </c>
      <c r="B4" s="6">
        <v>95</v>
      </c>
      <c r="C4" s="6">
        <v>80</v>
      </c>
      <c r="D4" s="6">
        <v>130</v>
      </c>
    </row>
    <row r="5" spans="1:4" ht="13.5" thickBot="1">
      <c r="A5" s="6" t="s">
        <v>70</v>
      </c>
      <c r="B5" s="6">
        <v>200</v>
      </c>
      <c r="C5" s="6">
        <v>200</v>
      </c>
      <c r="D5" s="6">
        <v>200</v>
      </c>
    </row>
    <row r="6" spans="1:4" ht="13.5" thickBot="1">
      <c r="A6" s="6" t="s">
        <v>79</v>
      </c>
      <c r="B6" s="12">
        <f>SUM(B2:B5)</f>
        <v>558</v>
      </c>
      <c r="C6" s="7">
        <f>SUM(C2:C5)</f>
        <v>527</v>
      </c>
      <c r="D6" s="13">
        <f>SUM(D2:D5)</f>
        <v>568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10.140625" style="0" bestFit="1" customWidth="1"/>
    <col min="4" max="4" width="10.57421875" style="0" customWidth="1"/>
    <col min="5" max="5" width="10.7109375" style="0" customWidth="1"/>
  </cols>
  <sheetData>
    <row r="1" spans="1:5" ht="13.5" thickBot="1">
      <c r="A1" s="5" t="s">
        <v>75</v>
      </c>
      <c r="B1" s="5" t="s">
        <v>76</v>
      </c>
      <c r="C1" s="5" t="s">
        <v>66</v>
      </c>
      <c r="D1" s="5" t="s">
        <v>77</v>
      </c>
      <c r="E1" s="9" t="s">
        <v>78</v>
      </c>
    </row>
    <row r="2" spans="1:5" ht="13.5" thickBot="1">
      <c r="A2" s="5" t="s">
        <v>71</v>
      </c>
      <c r="B2" s="5">
        <v>18370.86</v>
      </c>
      <c r="C2" s="5">
        <v>558</v>
      </c>
      <c r="D2" s="5">
        <v>1000</v>
      </c>
      <c r="E2" s="10">
        <f>B2-C2-D2</f>
        <v>16812.86</v>
      </c>
    </row>
    <row r="3" spans="1:5" ht="13.5" thickBot="1">
      <c r="A3" s="5" t="s">
        <v>72</v>
      </c>
      <c r="B3" s="5">
        <v>15279.16</v>
      </c>
      <c r="C3" s="5">
        <v>527</v>
      </c>
      <c r="D3" s="5">
        <v>1000</v>
      </c>
      <c r="E3" s="9">
        <f>B3-C3-D3</f>
        <v>13752.16</v>
      </c>
    </row>
    <row r="4" spans="1:5" ht="13.5" thickBot="1">
      <c r="A4" s="5" t="s">
        <v>73</v>
      </c>
      <c r="B4" s="5">
        <v>21530.52</v>
      </c>
      <c r="C4" s="5">
        <v>568</v>
      </c>
      <c r="D4" s="5">
        <v>1000</v>
      </c>
      <c r="E4" s="11">
        <f>B4-C4-D4</f>
        <v>19962.52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Baros</dc:creator>
  <cp:keywords/>
  <dc:description/>
  <cp:lastModifiedBy>a 5249</cp:lastModifiedBy>
  <dcterms:created xsi:type="dcterms:W3CDTF">1999-05-01T16:46:27Z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